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00" windowHeight="5670" activeTab="0"/>
  </bookViews>
  <sheets>
    <sheet name="اصلاحی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<sst xmlns="http://schemas.openxmlformats.org/spreadsheetml/2006/main" count="234" uniqueCount="38">
  <si>
    <t>جمع كل</t>
  </si>
  <si>
    <t>دانشكده</t>
  </si>
  <si>
    <t>جمع</t>
  </si>
  <si>
    <t>مرد</t>
  </si>
  <si>
    <t>زن</t>
  </si>
  <si>
    <t xml:space="preserve">گروه </t>
  </si>
  <si>
    <t xml:space="preserve">ادبيات </t>
  </si>
  <si>
    <t xml:space="preserve">علوم </t>
  </si>
  <si>
    <t xml:space="preserve">علوم تربيتي </t>
  </si>
  <si>
    <t>الهيات</t>
  </si>
  <si>
    <t>اقتصاد</t>
  </si>
  <si>
    <t xml:space="preserve">تربيت بدني </t>
  </si>
  <si>
    <t>هنر</t>
  </si>
  <si>
    <t xml:space="preserve">جمع </t>
  </si>
  <si>
    <t xml:space="preserve">علوم رياضي </t>
  </si>
  <si>
    <t xml:space="preserve">مهندسي </t>
  </si>
  <si>
    <t xml:space="preserve">كشاورزي </t>
  </si>
  <si>
    <t>علوم آب</t>
  </si>
  <si>
    <t xml:space="preserve">دامپزشكي </t>
  </si>
  <si>
    <t xml:space="preserve"> شوشتر</t>
  </si>
  <si>
    <t>کاردانی</t>
  </si>
  <si>
    <t>کارشناسی</t>
  </si>
  <si>
    <t>کارشناسی ارشد</t>
  </si>
  <si>
    <t>دکتری حرفه ای</t>
  </si>
  <si>
    <t>دکتری تخصصی</t>
  </si>
  <si>
    <t>مديريت برنامه ريزي و ارزيابي آموزشي</t>
  </si>
  <si>
    <t>علوم زمين</t>
  </si>
  <si>
    <t>علوم انساني</t>
  </si>
  <si>
    <t xml:space="preserve">علوم پايه  </t>
  </si>
  <si>
    <t>کشاورزی</t>
  </si>
  <si>
    <t>فنی و
 مهندسی</t>
  </si>
  <si>
    <t xml:space="preserve">کارشناسی ناپيوسته </t>
  </si>
  <si>
    <t>پرديس</t>
  </si>
  <si>
    <t xml:space="preserve">               آمار دانشجويان  موجود   به تفكيك «گروههاي علوم انساني- علوم پايه – فني و مهندسي – كشاورزي – دامپزشكي»- دانشكده – مقاطع تحصيلي – جنسيت - درنيمسال تحصيلي دوم  93-94</t>
  </si>
  <si>
    <t xml:space="preserve">               آمار دانشجويان  موجود   به تفكيك «گروههاي علوم انساني- علوم پايه – فني و مهندسي – كشاورزي – دامپزشكي»- دانشكده – مقاطع تحصيلي – جنسيت –  روزانه - درنيمسال تحصيلي دوم  93-94</t>
  </si>
  <si>
    <t xml:space="preserve">               آمار دانشجويان  موجود   به تفكيك «گروههاي علوم انساني- علوم پايه – فني و مهندسي – كشاورزي – دامپزشكي»- دانشكده – مقاطع تحصيلي – جنسيت –شبانه - درنيمسال تحصيلي دوم  93-94</t>
  </si>
  <si>
    <t xml:space="preserve">               آمار دانشجويان  موجود   به تفكيك «گروههاي علوم انساني- علوم پايه – فني و مهندسي – كشاورزي – دامپزشكي»- دانشكده – مقاطع تحصيلي – جنسيت – پرديس - درنيمسال تحصيلي دوم  93-94</t>
  </si>
  <si>
    <t xml:space="preserve">باستان شناسی 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</si>
</sst>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.0\1"/>
  </numFmts>
  <fonts count="38">
    <font>
      <sz val="10"/>
      <name val="B Nazanin"/>
      <family val="0"/>
    </font>
    <font>
      <sz val="11"/>
      <color indexed="8"/>
      <name val="Arial"/>
      <family val="2"/>
    </font>
    <font>
      <b/>
      <sz val="11"/>
      <name val="B Yagut"/>
      <family val="0"/>
    </font>
    <font>
      <b/>
      <sz val="10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top" wrapText="1" readingOrder="2"/>
    </xf>
    <xf numFmtId="0" fontId="3" fillId="0" borderId="10" xfId="0" applyFont="1" applyBorder="1" applyAlignment="1">
      <alignment horizontal="center" vertical="top" wrapText="1" readingOrder="2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top" wrapText="1" readingOrder="2"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 vertical="top" wrapText="1" readingOrder="2"/>
    </xf>
    <xf numFmtId="0" fontId="3" fillId="33" borderId="11" xfId="0" applyFont="1" applyFill="1" applyBorder="1" applyAlignment="1">
      <alignment horizontal="center" vertical="top" wrapText="1" readingOrder="2"/>
    </xf>
    <xf numFmtId="0" fontId="3" fillId="33" borderId="12" xfId="0" applyFont="1" applyFill="1" applyBorder="1" applyAlignment="1">
      <alignment horizontal="center" vertical="top" wrapText="1" readingOrder="2"/>
    </xf>
    <xf numFmtId="0" fontId="3" fillId="3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 readingOrder="2"/>
    </xf>
    <xf numFmtId="0" fontId="3" fillId="33" borderId="14" xfId="0" applyFont="1" applyFill="1" applyBorder="1" applyAlignment="1">
      <alignment horizontal="center" vertical="center" wrapText="1" readingOrder="2"/>
    </xf>
    <xf numFmtId="0" fontId="3" fillId="33" borderId="15" xfId="0" applyFont="1" applyFill="1" applyBorder="1" applyAlignment="1">
      <alignment horizontal="center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0"/>
  <sheetViews>
    <sheetView rightToLeft="1" tabSelected="1" zoomScalePageLayoutView="0" workbookViewId="0" topLeftCell="B52">
      <selection activeCell="N83" sqref="N83"/>
    </sheetView>
  </sheetViews>
  <sheetFormatPr defaultColWidth="9.00390625" defaultRowHeight="12.75"/>
  <cols>
    <col min="1" max="1" width="2.375" style="0" customWidth="1"/>
    <col min="2" max="2" width="12.00390625" style="0" customWidth="1"/>
    <col min="3" max="3" width="12.625" style="0" customWidth="1"/>
    <col min="4" max="4" width="5.625" style="0" customWidth="1"/>
    <col min="5" max="5" width="5.50390625" style="0" customWidth="1"/>
    <col min="6" max="9" width="4.875" style="0" customWidth="1"/>
    <col min="10" max="12" width="8.375" style="0" customWidth="1"/>
    <col min="13" max="15" width="8.50390625" style="0" customWidth="1"/>
    <col min="16" max="16" width="6.875" style="0" customWidth="1"/>
    <col min="17" max="17" width="5.00390625" style="0" customWidth="1"/>
    <col min="18" max="20" width="6.875" style="0" customWidth="1"/>
    <col min="21" max="21" width="6.125" style="0" customWidth="1"/>
    <col min="22" max="22" width="6.875" style="0" customWidth="1"/>
    <col min="23" max="23" width="7.50390625" style="0" customWidth="1"/>
  </cols>
  <sheetData>
    <row r="1" spans="2:24" ht="20.25" customHeight="1" thickBot="1">
      <c r="B1" s="15" t="s">
        <v>33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2:24" ht="16.5" thickBot="1">
      <c r="B2" s="16" t="s">
        <v>5</v>
      </c>
      <c r="C2" s="16" t="s">
        <v>1</v>
      </c>
      <c r="D2" s="14" t="s">
        <v>20</v>
      </c>
      <c r="E2" s="14"/>
      <c r="F2" s="14"/>
      <c r="G2" s="14" t="s">
        <v>31</v>
      </c>
      <c r="H2" s="14"/>
      <c r="I2" s="14"/>
      <c r="J2" s="14" t="s">
        <v>21</v>
      </c>
      <c r="K2" s="14"/>
      <c r="L2" s="14"/>
      <c r="M2" s="14" t="s">
        <v>22</v>
      </c>
      <c r="N2" s="14"/>
      <c r="O2" s="14"/>
      <c r="P2" s="14" t="s">
        <v>23</v>
      </c>
      <c r="Q2" s="14"/>
      <c r="R2" s="14"/>
      <c r="S2" s="14" t="s">
        <v>24</v>
      </c>
      <c r="T2" s="14"/>
      <c r="U2" s="14"/>
      <c r="V2" s="14" t="s">
        <v>2</v>
      </c>
      <c r="W2" s="14"/>
      <c r="X2" s="4" t="s">
        <v>0</v>
      </c>
    </row>
    <row r="3" spans="2:24" ht="16.5" thickBot="1">
      <c r="B3" s="17"/>
      <c r="C3" s="17"/>
      <c r="D3" s="4" t="s">
        <v>4</v>
      </c>
      <c r="E3" s="4" t="s">
        <v>3</v>
      </c>
      <c r="F3" s="4" t="s">
        <v>2</v>
      </c>
      <c r="G3" s="4" t="s">
        <v>4</v>
      </c>
      <c r="H3" s="4" t="s">
        <v>3</v>
      </c>
      <c r="I3" s="4" t="s">
        <v>2</v>
      </c>
      <c r="J3" s="4" t="s">
        <v>4</v>
      </c>
      <c r="K3" s="4" t="s">
        <v>3</v>
      </c>
      <c r="L3" s="4" t="s">
        <v>2</v>
      </c>
      <c r="M3" s="4" t="s">
        <v>4</v>
      </c>
      <c r="N3" s="4" t="s">
        <v>3</v>
      </c>
      <c r="O3" s="4" t="s">
        <v>2</v>
      </c>
      <c r="P3" s="4" t="s">
        <v>4</v>
      </c>
      <c r="Q3" s="4" t="s">
        <v>3</v>
      </c>
      <c r="R3" s="4" t="s">
        <v>2</v>
      </c>
      <c r="S3" s="4" t="s">
        <v>4</v>
      </c>
      <c r="T3" s="4" t="s">
        <v>3</v>
      </c>
      <c r="U3" s="4" t="s">
        <v>2</v>
      </c>
      <c r="V3" s="4" t="s">
        <v>4</v>
      </c>
      <c r="W3" s="4" t="s">
        <v>3</v>
      </c>
      <c r="X3" s="4" t="s">
        <v>1</v>
      </c>
    </row>
    <row r="4" spans="2:24" ht="20.25" customHeight="1" thickBot="1">
      <c r="B4" s="16" t="s">
        <v>27</v>
      </c>
      <c r="C4" s="7" t="s">
        <v>6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7">
        <v>648</v>
      </c>
      <c r="K4" s="5">
        <v>247</v>
      </c>
      <c r="L4" s="5">
        <f aca="true" t="shared" si="0" ref="L4:L9">SUM(J4:K4)</f>
        <v>895</v>
      </c>
      <c r="M4" s="7">
        <v>181</v>
      </c>
      <c r="N4" s="5">
        <v>118</v>
      </c>
      <c r="O4" s="5">
        <f aca="true" t="shared" si="1" ref="O4:O15">SUM(M4:N4)</f>
        <v>299</v>
      </c>
      <c r="P4" s="5">
        <v>0</v>
      </c>
      <c r="Q4" s="5">
        <v>0</v>
      </c>
      <c r="R4" s="5">
        <v>0</v>
      </c>
      <c r="S4" s="7">
        <v>39</v>
      </c>
      <c r="T4" s="5">
        <v>45</v>
      </c>
      <c r="U4" s="5">
        <f aca="true" t="shared" si="2" ref="U4:U9">SUM(S4:T4)</f>
        <v>84</v>
      </c>
      <c r="V4" s="5">
        <f>SUM(D4,J4,M4,P4,S4)</f>
        <v>868</v>
      </c>
      <c r="W4" s="5">
        <f>SUM(E4,K4,N4,Q4,T4)</f>
        <v>410</v>
      </c>
      <c r="X4" s="5">
        <f>SUM(V4:W4)</f>
        <v>1278</v>
      </c>
    </row>
    <row r="5" spans="2:24" ht="20.25" customHeight="1" thickBot="1">
      <c r="B5" s="18"/>
      <c r="C5" s="7" t="s">
        <v>8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7">
        <v>569</v>
      </c>
      <c r="K5" s="5">
        <v>330</v>
      </c>
      <c r="L5" s="5">
        <f t="shared" si="0"/>
        <v>899</v>
      </c>
      <c r="M5" s="7">
        <v>233</v>
      </c>
      <c r="N5" s="5">
        <v>123</v>
      </c>
      <c r="O5" s="5">
        <f t="shared" si="1"/>
        <v>356</v>
      </c>
      <c r="P5" s="5">
        <v>0</v>
      </c>
      <c r="Q5" s="5">
        <v>0</v>
      </c>
      <c r="R5" s="5">
        <v>0</v>
      </c>
      <c r="S5" s="7">
        <v>79</v>
      </c>
      <c r="T5" s="5">
        <v>94</v>
      </c>
      <c r="U5" s="5">
        <f t="shared" si="2"/>
        <v>173</v>
      </c>
      <c r="V5" s="5">
        <f>SUM(D5,J5,M5,P5,S5)</f>
        <v>881</v>
      </c>
      <c r="W5" s="5">
        <f>SUM(E5,K5,N5,Q5,T5+H5)</f>
        <v>547</v>
      </c>
      <c r="X5" s="5">
        <f>SUM(V5:W5)</f>
        <v>1428</v>
      </c>
    </row>
    <row r="6" spans="2:24" ht="20.25" customHeight="1" thickBot="1">
      <c r="B6" s="18"/>
      <c r="C6" s="7" t="s">
        <v>9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7">
        <v>491</v>
      </c>
      <c r="K6" s="5">
        <v>270</v>
      </c>
      <c r="L6" s="5">
        <f t="shared" si="0"/>
        <v>761</v>
      </c>
      <c r="M6" s="7">
        <v>109</v>
      </c>
      <c r="N6" s="5">
        <v>72</v>
      </c>
      <c r="O6" s="5">
        <f t="shared" si="1"/>
        <v>181</v>
      </c>
      <c r="P6" s="5">
        <v>0</v>
      </c>
      <c r="Q6" s="5">
        <v>0</v>
      </c>
      <c r="R6" s="5">
        <v>0</v>
      </c>
      <c r="S6" s="7">
        <v>12</v>
      </c>
      <c r="T6" s="5">
        <v>15</v>
      </c>
      <c r="U6" s="5">
        <f t="shared" si="2"/>
        <v>27</v>
      </c>
      <c r="V6" s="5">
        <f>SUM(D6,J6,M6,P6,S6)</f>
        <v>612</v>
      </c>
      <c r="W6" s="5">
        <f>SUM(E6,K6,N6,Q6,T6)</f>
        <v>357</v>
      </c>
      <c r="X6" s="5">
        <f aca="true" t="shared" si="3" ref="X6:X20">SUM(V6:W6)</f>
        <v>969</v>
      </c>
    </row>
    <row r="7" spans="2:26" ht="20.25" customHeight="1" thickBot="1">
      <c r="B7" s="18"/>
      <c r="C7" s="7" t="s">
        <v>10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7">
        <v>970</v>
      </c>
      <c r="K7" s="5">
        <v>664</v>
      </c>
      <c r="L7" s="5">
        <f t="shared" si="0"/>
        <v>1634</v>
      </c>
      <c r="M7" s="7">
        <v>175</v>
      </c>
      <c r="N7" s="5">
        <v>96</v>
      </c>
      <c r="O7" s="5">
        <f t="shared" si="1"/>
        <v>271</v>
      </c>
      <c r="P7" s="5">
        <v>0</v>
      </c>
      <c r="Q7" s="5">
        <v>0</v>
      </c>
      <c r="R7" s="5">
        <v>0</v>
      </c>
      <c r="S7" s="7">
        <v>13</v>
      </c>
      <c r="T7" s="5">
        <v>25</v>
      </c>
      <c r="U7" s="5">
        <f t="shared" si="2"/>
        <v>38</v>
      </c>
      <c r="V7" s="5">
        <f>SUM(D7,J7,M7,P7,S7)</f>
        <v>1158</v>
      </c>
      <c r="W7" s="5">
        <f>SUM(E7,K7,N7,Q7,T7)</f>
        <v>785</v>
      </c>
      <c r="X7" s="5">
        <f t="shared" si="3"/>
        <v>1943</v>
      </c>
      <c r="Z7" s="9"/>
    </row>
    <row r="8" spans="2:26" ht="20.25" customHeight="1" thickBot="1">
      <c r="B8" s="18"/>
      <c r="C8" s="7" t="s">
        <v>37</v>
      </c>
      <c r="D8" s="5"/>
      <c r="E8" s="5"/>
      <c r="F8" s="5"/>
      <c r="G8" s="5"/>
      <c r="H8" s="5"/>
      <c r="I8" s="5"/>
      <c r="J8" s="7">
        <v>0</v>
      </c>
      <c r="K8" s="5">
        <v>21</v>
      </c>
      <c r="L8" s="5">
        <f t="shared" si="0"/>
        <v>21</v>
      </c>
      <c r="M8" s="7">
        <v>0</v>
      </c>
      <c r="N8" s="5">
        <v>0</v>
      </c>
      <c r="O8" s="5">
        <f t="shared" si="1"/>
        <v>0</v>
      </c>
      <c r="P8" s="5">
        <v>0</v>
      </c>
      <c r="Q8" s="5">
        <v>0</v>
      </c>
      <c r="R8" s="5"/>
      <c r="S8" s="7"/>
      <c r="T8" s="5"/>
      <c r="U8" s="5">
        <f t="shared" si="2"/>
        <v>0</v>
      </c>
      <c r="V8" s="5">
        <f>SUM(D8,J8,M8,P8,S8)</f>
        <v>0</v>
      </c>
      <c r="W8" s="5">
        <f>SUM(E8,K8,N8,Q8,T8)</f>
        <v>21</v>
      </c>
      <c r="X8" s="5">
        <f t="shared" si="3"/>
        <v>21</v>
      </c>
      <c r="Z8" s="9"/>
    </row>
    <row r="9" spans="1:24" ht="20.25" customHeight="1" thickBot="1">
      <c r="A9" s="6"/>
      <c r="B9" s="17"/>
      <c r="C9" s="7" t="s">
        <v>11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7">
        <v>126</v>
      </c>
      <c r="K9" s="5">
        <v>117</v>
      </c>
      <c r="L9" s="5">
        <f t="shared" si="0"/>
        <v>243</v>
      </c>
      <c r="M9" s="7">
        <v>69</v>
      </c>
      <c r="N9" s="5">
        <v>72</v>
      </c>
      <c r="O9" s="5">
        <f t="shared" si="1"/>
        <v>141</v>
      </c>
      <c r="P9" s="5">
        <v>0</v>
      </c>
      <c r="Q9" s="5">
        <v>0</v>
      </c>
      <c r="R9" s="5">
        <v>0</v>
      </c>
      <c r="S9" s="7">
        <v>4</v>
      </c>
      <c r="T9" s="5">
        <v>12</v>
      </c>
      <c r="U9" s="5">
        <f t="shared" si="2"/>
        <v>16</v>
      </c>
      <c r="V9" s="5">
        <f>SUM(D9,J9,M9,P9,S9)</f>
        <v>199</v>
      </c>
      <c r="W9" s="5">
        <f>SUM(E9,K9,N9,Q9,T9)</f>
        <v>201</v>
      </c>
      <c r="X9" s="5">
        <f t="shared" si="3"/>
        <v>400</v>
      </c>
    </row>
    <row r="10" spans="1:24" ht="20.25" customHeight="1" thickBot="1">
      <c r="A10" s="6"/>
      <c r="B10" s="12" t="s">
        <v>2</v>
      </c>
      <c r="C10" s="13"/>
      <c r="D10" s="4">
        <f>SUM(D4:D9)</f>
        <v>0</v>
      </c>
      <c r="E10" s="4">
        <f>SUM(E4:E9)</f>
        <v>0</v>
      </c>
      <c r="F10" s="4">
        <f>SUM(F4:F9)</f>
        <v>0</v>
      </c>
      <c r="G10" s="4">
        <v>0</v>
      </c>
      <c r="H10" s="4"/>
      <c r="I10" s="4"/>
      <c r="J10" s="4">
        <f>SUM(J4:J9)</f>
        <v>2804</v>
      </c>
      <c r="K10" s="4">
        <f aca="true" t="shared" si="4" ref="K10:V10">SUM(K4:K9)</f>
        <v>1649</v>
      </c>
      <c r="L10" s="4">
        <f t="shared" si="4"/>
        <v>4453</v>
      </c>
      <c r="M10" s="4">
        <f t="shared" si="4"/>
        <v>767</v>
      </c>
      <c r="N10" s="4">
        <f t="shared" si="4"/>
        <v>481</v>
      </c>
      <c r="O10" s="11">
        <f t="shared" si="1"/>
        <v>1248</v>
      </c>
      <c r="P10" s="4">
        <f t="shared" si="4"/>
        <v>0</v>
      </c>
      <c r="Q10" s="4">
        <f t="shared" si="4"/>
        <v>0</v>
      </c>
      <c r="R10" s="4">
        <f t="shared" si="4"/>
        <v>0</v>
      </c>
      <c r="S10" s="4">
        <f t="shared" si="4"/>
        <v>147</v>
      </c>
      <c r="T10" s="4">
        <f t="shared" si="4"/>
        <v>191</v>
      </c>
      <c r="U10" s="4">
        <f t="shared" si="4"/>
        <v>338</v>
      </c>
      <c r="V10" s="4">
        <f t="shared" si="4"/>
        <v>3718</v>
      </c>
      <c r="W10" s="4">
        <f>SUM(W4:W9)</f>
        <v>2321</v>
      </c>
      <c r="X10" s="4">
        <f>SUM(X4:X9)</f>
        <v>6039</v>
      </c>
    </row>
    <row r="11" spans="1:28" ht="20.25" customHeight="1" thickBot="1">
      <c r="A11" s="6"/>
      <c r="B11" s="4" t="s">
        <v>12</v>
      </c>
      <c r="C11" s="7" t="s">
        <v>19</v>
      </c>
      <c r="D11" s="7">
        <v>19</v>
      </c>
      <c r="E11" s="5">
        <v>5</v>
      </c>
      <c r="F11" s="5">
        <f>SUM(D11:E11)</f>
        <v>24</v>
      </c>
      <c r="G11" s="5">
        <v>190</v>
      </c>
      <c r="H11" s="5">
        <v>24</v>
      </c>
      <c r="I11" s="5">
        <f>SUM(H11+G11)</f>
        <v>214</v>
      </c>
      <c r="J11" s="7">
        <v>237</v>
      </c>
      <c r="K11" s="5">
        <v>39</v>
      </c>
      <c r="L11" s="5">
        <f>SUM(J11:K11)</f>
        <v>276</v>
      </c>
      <c r="M11" s="5">
        <v>11</v>
      </c>
      <c r="N11" s="5">
        <v>4</v>
      </c>
      <c r="O11" s="5">
        <f t="shared" si="1"/>
        <v>15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f>SUM(D11,J11,M11,P11,S11+G11)</f>
        <v>457</v>
      </c>
      <c r="W11" s="5">
        <f>SUM(T11+Q11+N11+K11+E11+H11)</f>
        <v>72</v>
      </c>
      <c r="X11" s="5">
        <f>SUM(V11:W11)</f>
        <v>529</v>
      </c>
      <c r="AB11" s="10"/>
    </row>
    <row r="12" spans="1:24" ht="20.25" customHeight="1" thickBot="1">
      <c r="A12" s="6"/>
      <c r="B12" s="12" t="s">
        <v>13</v>
      </c>
      <c r="C12" s="13"/>
      <c r="D12" s="4">
        <f>SUM(D11)</f>
        <v>19</v>
      </c>
      <c r="E12" s="4">
        <f aca="true" t="shared" si="5" ref="E12:U12">SUM(E11)</f>
        <v>5</v>
      </c>
      <c r="F12" s="4">
        <f t="shared" si="5"/>
        <v>24</v>
      </c>
      <c r="G12" s="4">
        <f t="shared" si="5"/>
        <v>190</v>
      </c>
      <c r="H12" s="4">
        <f t="shared" si="5"/>
        <v>24</v>
      </c>
      <c r="I12" s="4">
        <f t="shared" si="5"/>
        <v>214</v>
      </c>
      <c r="J12" s="4">
        <f t="shared" si="5"/>
        <v>237</v>
      </c>
      <c r="K12" s="4">
        <f t="shared" si="5"/>
        <v>39</v>
      </c>
      <c r="L12" s="4">
        <f t="shared" si="5"/>
        <v>276</v>
      </c>
      <c r="M12" s="4">
        <f t="shared" si="5"/>
        <v>11</v>
      </c>
      <c r="N12" s="4">
        <f t="shared" si="5"/>
        <v>4</v>
      </c>
      <c r="O12" s="11">
        <f t="shared" si="1"/>
        <v>15</v>
      </c>
      <c r="P12" s="4">
        <f t="shared" si="5"/>
        <v>0</v>
      </c>
      <c r="Q12" s="4">
        <f t="shared" si="5"/>
        <v>0</v>
      </c>
      <c r="R12" s="4">
        <f t="shared" si="5"/>
        <v>0</v>
      </c>
      <c r="S12" s="4">
        <f t="shared" si="5"/>
        <v>0</v>
      </c>
      <c r="T12" s="4">
        <f t="shared" si="5"/>
        <v>0</v>
      </c>
      <c r="U12" s="4">
        <f t="shared" si="5"/>
        <v>0</v>
      </c>
      <c r="V12" s="4">
        <f>SUM(V11)</f>
        <v>457</v>
      </c>
      <c r="W12" s="4">
        <f>SUM(W11)</f>
        <v>72</v>
      </c>
      <c r="X12" s="4">
        <f>SUM(X11)</f>
        <v>529</v>
      </c>
    </row>
    <row r="13" spans="1:24" ht="20.25" customHeight="1" thickBot="1">
      <c r="A13" s="6"/>
      <c r="B13" s="16" t="s">
        <v>28</v>
      </c>
      <c r="C13" s="7" t="s">
        <v>7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7">
        <v>639</v>
      </c>
      <c r="K13" s="5">
        <v>379</v>
      </c>
      <c r="L13" s="5">
        <f>SUM(J13:K13)</f>
        <v>1018</v>
      </c>
      <c r="M13" s="7">
        <v>293</v>
      </c>
      <c r="N13" s="5">
        <v>75</v>
      </c>
      <c r="O13" s="5">
        <f t="shared" si="1"/>
        <v>368</v>
      </c>
      <c r="P13" s="7">
        <v>0</v>
      </c>
      <c r="Q13" s="5">
        <v>0</v>
      </c>
      <c r="R13" s="5">
        <v>0</v>
      </c>
      <c r="S13" s="7">
        <v>105</v>
      </c>
      <c r="T13" s="5">
        <v>43</v>
      </c>
      <c r="U13" s="5">
        <f>SUM(S13:T13)</f>
        <v>148</v>
      </c>
      <c r="V13" s="5">
        <f>SUM(D13,J13,M13,P13,S13)</f>
        <v>1037</v>
      </c>
      <c r="W13" s="5">
        <f>SUM(E13,K13,N13,Q13,T13)</f>
        <v>497</v>
      </c>
      <c r="X13" s="5">
        <f t="shared" si="3"/>
        <v>1534</v>
      </c>
    </row>
    <row r="14" spans="1:24" ht="20.25" customHeight="1" thickBot="1">
      <c r="A14" s="6"/>
      <c r="B14" s="18"/>
      <c r="C14" s="7" t="s">
        <v>26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7">
        <v>215</v>
      </c>
      <c r="K14" s="5">
        <v>199</v>
      </c>
      <c r="L14" s="5">
        <f>SUM(J14:K14)</f>
        <v>414</v>
      </c>
      <c r="M14" s="7">
        <v>118</v>
      </c>
      <c r="N14" s="5">
        <v>81</v>
      </c>
      <c r="O14" s="5">
        <f t="shared" si="1"/>
        <v>199</v>
      </c>
      <c r="P14" s="7">
        <v>0</v>
      </c>
      <c r="Q14" s="5">
        <v>0</v>
      </c>
      <c r="R14" s="5">
        <v>0</v>
      </c>
      <c r="S14" s="7">
        <v>8</v>
      </c>
      <c r="T14" s="5">
        <v>43</v>
      </c>
      <c r="U14" s="5">
        <f>SUM(T14+S14+0)</f>
        <v>51</v>
      </c>
      <c r="V14" s="5">
        <f>SUM(J14,M14,S14)</f>
        <v>341</v>
      </c>
      <c r="W14" s="5">
        <f>SUM(K14,N14,T14+Q14)</f>
        <v>323</v>
      </c>
      <c r="X14" s="5">
        <f>SUM(V14:W14)</f>
        <v>664</v>
      </c>
    </row>
    <row r="15" spans="1:24" ht="20.25" customHeight="1" thickBot="1">
      <c r="A15" s="6"/>
      <c r="B15" s="17"/>
      <c r="C15" s="7" t="s">
        <v>14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7">
        <v>468</v>
      </c>
      <c r="K15" s="5">
        <v>240</v>
      </c>
      <c r="L15" s="5">
        <f>SUM(J15:K15)</f>
        <v>708</v>
      </c>
      <c r="M15" s="7">
        <v>171</v>
      </c>
      <c r="N15" s="5">
        <v>81</v>
      </c>
      <c r="O15" s="5">
        <f t="shared" si="1"/>
        <v>252</v>
      </c>
      <c r="P15" s="7">
        <v>0</v>
      </c>
      <c r="Q15" s="5">
        <v>0</v>
      </c>
      <c r="R15" s="5">
        <v>0</v>
      </c>
      <c r="S15" s="7">
        <v>32</v>
      </c>
      <c r="T15" s="5">
        <v>47</v>
      </c>
      <c r="U15" s="5">
        <f>SUM(S15:T15)</f>
        <v>79</v>
      </c>
      <c r="V15" s="5">
        <f>SUM(D15,J15,M15,P15,S15)</f>
        <v>671</v>
      </c>
      <c r="W15" s="5">
        <f>SUM(E15,K15,N15,Q15,T15)</f>
        <v>368</v>
      </c>
      <c r="X15" s="5">
        <f t="shared" si="3"/>
        <v>1039</v>
      </c>
    </row>
    <row r="16" spans="1:24" ht="20.25" customHeight="1" thickBot="1">
      <c r="A16" s="6"/>
      <c r="B16" s="12" t="s">
        <v>13</v>
      </c>
      <c r="C16" s="13"/>
      <c r="D16" s="4">
        <f>SUM(D13:D15)</f>
        <v>0</v>
      </c>
      <c r="E16" s="4">
        <f aca="true" t="shared" si="6" ref="E16:W16">SUM(E13:E15)</f>
        <v>0</v>
      </c>
      <c r="F16" s="4">
        <f t="shared" si="6"/>
        <v>0</v>
      </c>
      <c r="G16" s="4">
        <v>0</v>
      </c>
      <c r="H16" s="4">
        <v>0</v>
      </c>
      <c r="I16" s="4">
        <v>0</v>
      </c>
      <c r="J16" s="4">
        <f t="shared" si="6"/>
        <v>1322</v>
      </c>
      <c r="K16" s="4">
        <f t="shared" si="6"/>
        <v>818</v>
      </c>
      <c r="L16" s="4">
        <f t="shared" si="6"/>
        <v>2140</v>
      </c>
      <c r="M16" s="4">
        <f t="shared" si="6"/>
        <v>582</v>
      </c>
      <c r="N16" s="4">
        <f t="shared" si="6"/>
        <v>237</v>
      </c>
      <c r="O16" s="4">
        <f t="shared" si="6"/>
        <v>819</v>
      </c>
      <c r="P16" s="4">
        <f t="shared" si="6"/>
        <v>0</v>
      </c>
      <c r="Q16" s="4">
        <f t="shared" si="6"/>
        <v>0</v>
      </c>
      <c r="R16" s="4">
        <f t="shared" si="6"/>
        <v>0</v>
      </c>
      <c r="S16" s="4">
        <f t="shared" si="6"/>
        <v>145</v>
      </c>
      <c r="T16" s="4">
        <f t="shared" si="6"/>
        <v>133</v>
      </c>
      <c r="U16" s="4">
        <f t="shared" si="6"/>
        <v>278</v>
      </c>
      <c r="V16" s="4">
        <f t="shared" si="6"/>
        <v>2049</v>
      </c>
      <c r="W16" s="4">
        <f t="shared" si="6"/>
        <v>1188</v>
      </c>
      <c r="X16" s="4">
        <f>SUM(X13:X15)</f>
        <v>3237</v>
      </c>
    </row>
    <row r="17" spans="1:24" ht="33" customHeight="1" thickBot="1">
      <c r="A17" s="6"/>
      <c r="B17" s="4" t="s">
        <v>30</v>
      </c>
      <c r="C17" s="7" t="s">
        <v>15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7">
        <v>740</v>
      </c>
      <c r="K17" s="5">
        <v>1260</v>
      </c>
      <c r="L17" s="5">
        <f>SUM(J17:K17)</f>
        <v>2000</v>
      </c>
      <c r="M17" s="7">
        <v>153</v>
      </c>
      <c r="N17" s="5">
        <v>464</v>
      </c>
      <c r="O17" s="5">
        <f>SUM(M17:N17)</f>
        <v>617</v>
      </c>
      <c r="P17" s="5">
        <v>0</v>
      </c>
      <c r="Q17" s="5">
        <v>0</v>
      </c>
      <c r="R17" s="5">
        <v>0</v>
      </c>
      <c r="S17" s="7">
        <v>25</v>
      </c>
      <c r="T17" s="5">
        <v>124</v>
      </c>
      <c r="U17" s="5">
        <f>SUM(S17:T17)</f>
        <v>149</v>
      </c>
      <c r="V17" s="5">
        <f>SUM(D17,J17,M17,P17,S17)</f>
        <v>918</v>
      </c>
      <c r="W17" s="5">
        <f>SUM(E17,K17,N17,Q17,T17)</f>
        <v>1848</v>
      </c>
      <c r="X17" s="5">
        <f t="shared" si="3"/>
        <v>2766</v>
      </c>
    </row>
    <row r="18" spans="1:24" ht="20.25" customHeight="1" thickBot="1">
      <c r="A18" s="6"/>
      <c r="B18" s="12" t="s">
        <v>13</v>
      </c>
      <c r="C18" s="13"/>
      <c r="D18" s="4">
        <f aca="true" t="shared" si="7" ref="D18:X18">SUM(D17:D17)</f>
        <v>0</v>
      </c>
      <c r="E18" s="4">
        <f t="shared" si="7"/>
        <v>0</v>
      </c>
      <c r="F18" s="4">
        <f t="shared" si="7"/>
        <v>0</v>
      </c>
      <c r="G18" s="4">
        <v>0</v>
      </c>
      <c r="H18" s="4">
        <v>0</v>
      </c>
      <c r="I18" s="4">
        <v>0</v>
      </c>
      <c r="J18" s="4">
        <f t="shared" si="7"/>
        <v>740</v>
      </c>
      <c r="K18" s="4">
        <f t="shared" si="7"/>
        <v>1260</v>
      </c>
      <c r="L18" s="4">
        <f t="shared" si="7"/>
        <v>2000</v>
      </c>
      <c r="M18" s="4">
        <f t="shared" si="7"/>
        <v>153</v>
      </c>
      <c r="N18" s="4">
        <f t="shared" si="7"/>
        <v>464</v>
      </c>
      <c r="O18" s="4">
        <f t="shared" si="7"/>
        <v>617</v>
      </c>
      <c r="P18" s="4">
        <f t="shared" si="7"/>
        <v>0</v>
      </c>
      <c r="Q18" s="4">
        <f t="shared" si="7"/>
        <v>0</v>
      </c>
      <c r="R18" s="4">
        <f t="shared" si="7"/>
        <v>0</v>
      </c>
      <c r="S18" s="4">
        <f t="shared" si="7"/>
        <v>25</v>
      </c>
      <c r="T18" s="4">
        <f t="shared" si="7"/>
        <v>124</v>
      </c>
      <c r="U18" s="4">
        <f t="shared" si="7"/>
        <v>149</v>
      </c>
      <c r="V18" s="4">
        <f t="shared" si="7"/>
        <v>918</v>
      </c>
      <c r="W18" s="4">
        <f t="shared" si="7"/>
        <v>1848</v>
      </c>
      <c r="X18" s="4">
        <f t="shared" si="7"/>
        <v>2766</v>
      </c>
    </row>
    <row r="19" spans="1:24" ht="20.25" customHeight="1" thickBot="1">
      <c r="A19" s="6"/>
      <c r="B19" s="16" t="s">
        <v>29</v>
      </c>
      <c r="C19" s="7" t="s">
        <v>16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7">
        <v>371</v>
      </c>
      <c r="K19" s="5">
        <v>389</v>
      </c>
      <c r="L19" s="5">
        <f>SUM(J19:K19)</f>
        <v>760</v>
      </c>
      <c r="M19" s="7">
        <v>153</v>
      </c>
      <c r="N19" s="5">
        <v>71</v>
      </c>
      <c r="O19" s="5">
        <f>SUM(M19:N19)</f>
        <v>224</v>
      </c>
      <c r="P19" s="7"/>
      <c r="Q19" s="5"/>
      <c r="R19" s="5"/>
      <c r="S19" s="7">
        <v>29</v>
      </c>
      <c r="T19" s="5">
        <v>37</v>
      </c>
      <c r="U19" s="5">
        <f>SUM(S19:T19)</f>
        <v>66</v>
      </c>
      <c r="V19" s="5">
        <f>SUM(D19,J19,M19,P19,S19)</f>
        <v>553</v>
      </c>
      <c r="W19" s="5">
        <f>SUM(E19,K19,N19,Q19,T19)</f>
        <v>497</v>
      </c>
      <c r="X19" s="5">
        <f t="shared" si="3"/>
        <v>1050</v>
      </c>
    </row>
    <row r="20" spans="1:24" ht="20.25" customHeight="1" thickBot="1">
      <c r="A20" s="6"/>
      <c r="B20" s="17"/>
      <c r="C20" s="7" t="s">
        <v>17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7">
        <v>110</v>
      </c>
      <c r="K20" s="5">
        <v>118</v>
      </c>
      <c r="L20" s="5">
        <f>SUM(J20:K20)</f>
        <v>228</v>
      </c>
      <c r="M20" s="7">
        <v>82</v>
      </c>
      <c r="N20" s="5">
        <v>87</v>
      </c>
      <c r="O20" s="5">
        <f>SUM(M20:N20)</f>
        <v>169</v>
      </c>
      <c r="P20" s="7">
        <v>0</v>
      </c>
      <c r="Q20" s="5">
        <v>0</v>
      </c>
      <c r="R20" s="5">
        <v>0</v>
      </c>
      <c r="S20" s="7">
        <v>29</v>
      </c>
      <c r="T20" s="5">
        <v>53</v>
      </c>
      <c r="U20" s="5">
        <f>SUM(S20:T20)</f>
        <v>82</v>
      </c>
      <c r="V20" s="5">
        <f>SUM(D20,J20,M20,P20,S20)</f>
        <v>221</v>
      </c>
      <c r="W20" s="5">
        <f>SUM(E20,K20,N20,Q20,T20)</f>
        <v>258</v>
      </c>
      <c r="X20" s="5">
        <f t="shared" si="3"/>
        <v>479</v>
      </c>
    </row>
    <row r="21" spans="1:24" ht="20.25" customHeight="1" thickBot="1">
      <c r="A21" s="6"/>
      <c r="B21" s="12" t="s">
        <v>13</v>
      </c>
      <c r="C21" s="13"/>
      <c r="D21" s="4">
        <f aca="true" t="shared" si="8" ref="D21:W21">SUM(D19:D20)</f>
        <v>0</v>
      </c>
      <c r="E21" s="4">
        <f t="shared" si="8"/>
        <v>0</v>
      </c>
      <c r="F21" s="4">
        <f t="shared" si="8"/>
        <v>0</v>
      </c>
      <c r="G21" s="4">
        <v>0</v>
      </c>
      <c r="H21" s="4">
        <v>0</v>
      </c>
      <c r="I21" s="4">
        <v>0</v>
      </c>
      <c r="J21" s="4">
        <f t="shared" si="8"/>
        <v>481</v>
      </c>
      <c r="K21" s="4">
        <f t="shared" si="8"/>
        <v>507</v>
      </c>
      <c r="L21" s="4">
        <f t="shared" si="8"/>
        <v>988</v>
      </c>
      <c r="M21" s="4">
        <f t="shared" si="8"/>
        <v>235</v>
      </c>
      <c r="N21" s="4">
        <f t="shared" si="8"/>
        <v>158</v>
      </c>
      <c r="O21" s="4">
        <f t="shared" si="8"/>
        <v>393</v>
      </c>
      <c r="P21" s="4">
        <f t="shared" si="8"/>
        <v>0</v>
      </c>
      <c r="Q21" s="4">
        <f t="shared" si="8"/>
        <v>0</v>
      </c>
      <c r="R21" s="4">
        <f t="shared" si="8"/>
        <v>0</v>
      </c>
      <c r="S21" s="4">
        <f t="shared" si="8"/>
        <v>58</v>
      </c>
      <c r="T21" s="4">
        <f t="shared" si="8"/>
        <v>90</v>
      </c>
      <c r="U21" s="4">
        <f t="shared" si="8"/>
        <v>148</v>
      </c>
      <c r="V21" s="4">
        <f t="shared" si="8"/>
        <v>774</v>
      </c>
      <c r="W21" s="4">
        <f t="shared" si="8"/>
        <v>755</v>
      </c>
      <c r="X21" s="4">
        <f>SUM(X19:X20)</f>
        <v>1529</v>
      </c>
    </row>
    <row r="22" spans="1:24" ht="23.25" customHeight="1" thickBot="1">
      <c r="A22" s="6"/>
      <c r="B22" s="12" t="s">
        <v>18</v>
      </c>
      <c r="C22" s="13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7">
        <v>27</v>
      </c>
      <c r="N22" s="5">
        <v>28</v>
      </c>
      <c r="O22" s="5">
        <f>SUM(M22:N22)</f>
        <v>55</v>
      </c>
      <c r="P22" s="7">
        <v>178</v>
      </c>
      <c r="Q22" s="5">
        <v>183</v>
      </c>
      <c r="R22" s="5">
        <f>SUM(P22:Q22)</f>
        <v>361</v>
      </c>
      <c r="S22" s="7">
        <v>48</v>
      </c>
      <c r="T22" s="5">
        <v>81</v>
      </c>
      <c r="U22" s="5">
        <f>SUM(S22:T22)</f>
        <v>129</v>
      </c>
      <c r="V22" s="5">
        <f>SUM(D22,J22,M22,P22,S22)</f>
        <v>253</v>
      </c>
      <c r="W22" s="5">
        <f>SUM(E22,K22,N22,Q22,T22+I22)</f>
        <v>292</v>
      </c>
      <c r="X22" s="5">
        <f>SUM(V22:W22)</f>
        <v>545</v>
      </c>
    </row>
    <row r="23" spans="1:24" ht="20.25" customHeight="1" thickBot="1">
      <c r="A23" s="6"/>
      <c r="B23" s="12" t="s">
        <v>2</v>
      </c>
      <c r="C23" s="13"/>
      <c r="D23" s="4">
        <f>SUM(D22)</f>
        <v>0</v>
      </c>
      <c r="E23" s="4">
        <f aca="true" t="shared" si="9" ref="E23:X23">SUM(E22)</f>
        <v>0</v>
      </c>
      <c r="F23" s="4">
        <f t="shared" si="9"/>
        <v>0</v>
      </c>
      <c r="G23" s="4">
        <f t="shared" si="9"/>
        <v>0</v>
      </c>
      <c r="H23" s="4">
        <f t="shared" si="9"/>
        <v>0</v>
      </c>
      <c r="I23" s="4">
        <f t="shared" si="9"/>
        <v>0</v>
      </c>
      <c r="J23" s="4">
        <f t="shared" si="9"/>
        <v>0</v>
      </c>
      <c r="K23" s="4">
        <f t="shared" si="9"/>
        <v>0</v>
      </c>
      <c r="L23" s="4">
        <f t="shared" si="9"/>
        <v>0</v>
      </c>
      <c r="M23" s="4">
        <f t="shared" si="9"/>
        <v>27</v>
      </c>
      <c r="N23" s="4">
        <f t="shared" si="9"/>
        <v>28</v>
      </c>
      <c r="O23" s="4">
        <f t="shared" si="9"/>
        <v>55</v>
      </c>
      <c r="P23" s="4">
        <f t="shared" si="9"/>
        <v>178</v>
      </c>
      <c r="Q23" s="4">
        <f t="shared" si="9"/>
        <v>183</v>
      </c>
      <c r="R23" s="4">
        <f t="shared" si="9"/>
        <v>361</v>
      </c>
      <c r="S23" s="4">
        <f t="shared" si="9"/>
        <v>48</v>
      </c>
      <c r="T23" s="4">
        <f t="shared" si="9"/>
        <v>81</v>
      </c>
      <c r="U23" s="4">
        <f t="shared" si="9"/>
        <v>129</v>
      </c>
      <c r="V23" s="4">
        <f t="shared" si="9"/>
        <v>253</v>
      </c>
      <c r="W23" s="4">
        <f t="shared" si="9"/>
        <v>292</v>
      </c>
      <c r="X23" s="4">
        <f t="shared" si="9"/>
        <v>545</v>
      </c>
    </row>
    <row r="24" spans="1:24" ht="23.25" customHeight="1" thickBot="1">
      <c r="A24" s="6"/>
      <c r="B24" s="12" t="s">
        <v>32</v>
      </c>
      <c r="C24" s="13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7">
        <v>216</v>
      </c>
      <c r="N24" s="5">
        <v>214</v>
      </c>
      <c r="O24" s="5">
        <f>SUM(M24+N24)</f>
        <v>430</v>
      </c>
      <c r="P24" s="5">
        <v>0</v>
      </c>
      <c r="Q24" s="5">
        <v>0</v>
      </c>
      <c r="R24" s="5">
        <v>0</v>
      </c>
      <c r="S24" s="7">
        <v>43</v>
      </c>
      <c r="T24" s="5">
        <v>55</v>
      </c>
      <c r="U24" s="5">
        <f>SUM(S24:T24)</f>
        <v>98</v>
      </c>
      <c r="V24" s="5">
        <f>SUM(S24,P24,M24,J24)</f>
        <v>259</v>
      </c>
      <c r="W24" s="5">
        <f>SUM(T24,Q24,N24,K24)</f>
        <v>269</v>
      </c>
      <c r="X24" s="5">
        <f>SUM(V24:W24)</f>
        <v>528</v>
      </c>
    </row>
    <row r="25" spans="1:24" ht="15" customHeight="1" thickBot="1">
      <c r="A25" s="6"/>
      <c r="B25" s="12" t="s">
        <v>0</v>
      </c>
      <c r="C25" s="13"/>
      <c r="D25" s="4">
        <f aca="true" t="shared" si="10" ref="D25:X25">SUM(D24,D23,D21,D18,D16,D12,D10)</f>
        <v>19</v>
      </c>
      <c r="E25" s="4">
        <f t="shared" si="10"/>
        <v>5</v>
      </c>
      <c r="F25" s="4">
        <f t="shared" si="10"/>
        <v>24</v>
      </c>
      <c r="G25" s="4">
        <f t="shared" si="10"/>
        <v>190</v>
      </c>
      <c r="H25" s="4">
        <f t="shared" si="10"/>
        <v>24</v>
      </c>
      <c r="I25" s="4">
        <f t="shared" si="10"/>
        <v>214</v>
      </c>
      <c r="J25" s="4">
        <f t="shared" si="10"/>
        <v>5584</v>
      </c>
      <c r="K25" s="4">
        <f t="shared" si="10"/>
        <v>4273</v>
      </c>
      <c r="L25" s="4">
        <f t="shared" si="10"/>
        <v>9857</v>
      </c>
      <c r="M25" s="4">
        <f t="shared" si="10"/>
        <v>1991</v>
      </c>
      <c r="N25" s="4">
        <f t="shared" si="10"/>
        <v>1586</v>
      </c>
      <c r="O25" s="4">
        <f t="shared" si="10"/>
        <v>3577</v>
      </c>
      <c r="P25" s="4">
        <f t="shared" si="10"/>
        <v>178</v>
      </c>
      <c r="Q25" s="4">
        <f t="shared" si="10"/>
        <v>183</v>
      </c>
      <c r="R25" s="4">
        <f t="shared" si="10"/>
        <v>361</v>
      </c>
      <c r="S25" s="4">
        <f t="shared" si="10"/>
        <v>466</v>
      </c>
      <c r="T25" s="4">
        <f t="shared" si="10"/>
        <v>674</v>
      </c>
      <c r="U25" s="4">
        <f t="shared" si="10"/>
        <v>1140</v>
      </c>
      <c r="V25" s="4">
        <f t="shared" si="10"/>
        <v>8428</v>
      </c>
      <c r="W25" s="4">
        <f t="shared" si="10"/>
        <v>6745</v>
      </c>
      <c r="X25" s="4">
        <f t="shared" si="10"/>
        <v>15173</v>
      </c>
    </row>
    <row r="26" spans="2:26" ht="20.25" customHeight="1">
      <c r="B26" s="2"/>
      <c r="C26" s="2"/>
      <c r="D26" s="3"/>
      <c r="E26" s="2"/>
      <c r="F26" s="2"/>
      <c r="G26" s="2"/>
      <c r="H26" s="2"/>
      <c r="I26" s="2"/>
      <c r="J26" s="3"/>
      <c r="K26" s="2"/>
      <c r="L26" s="2"/>
      <c r="M26" s="3"/>
      <c r="N26" s="2"/>
      <c r="O26" s="2"/>
      <c r="P26" s="3"/>
      <c r="Q26" s="2"/>
      <c r="R26" s="2"/>
      <c r="S26" s="3"/>
      <c r="T26" s="8" t="s">
        <v>25</v>
      </c>
      <c r="U26" s="8"/>
      <c r="V26" s="8"/>
      <c r="W26" s="8"/>
      <c r="X26" s="8"/>
      <c r="Y26" s="8"/>
      <c r="Z26" s="8"/>
    </row>
    <row r="27" spans="2:24" ht="20.25" customHeight="1" thickBot="1">
      <c r="B27" s="15" t="s">
        <v>34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2:24" ht="16.5" thickBot="1">
      <c r="B28" s="16" t="s">
        <v>5</v>
      </c>
      <c r="C28" s="16" t="s">
        <v>1</v>
      </c>
      <c r="D28" s="14" t="s">
        <v>20</v>
      </c>
      <c r="E28" s="14"/>
      <c r="F28" s="14"/>
      <c r="G28" s="14" t="s">
        <v>31</v>
      </c>
      <c r="H28" s="14"/>
      <c r="I28" s="14"/>
      <c r="J28" s="14" t="s">
        <v>21</v>
      </c>
      <c r="K28" s="14"/>
      <c r="L28" s="14"/>
      <c r="M28" s="14" t="s">
        <v>22</v>
      </c>
      <c r="N28" s="14"/>
      <c r="O28" s="14"/>
      <c r="P28" s="14" t="s">
        <v>23</v>
      </c>
      <c r="Q28" s="14"/>
      <c r="R28" s="14"/>
      <c r="S28" s="14" t="s">
        <v>24</v>
      </c>
      <c r="T28" s="14"/>
      <c r="U28" s="14"/>
      <c r="V28" s="14" t="s">
        <v>2</v>
      </c>
      <c r="W28" s="14"/>
      <c r="X28" s="4" t="s">
        <v>0</v>
      </c>
    </row>
    <row r="29" spans="2:24" ht="16.5" thickBot="1">
      <c r="B29" s="17"/>
      <c r="C29" s="17"/>
      <c r="D29" s="4" t="s">
        <v>4</v>
      </c>
      <c r="E29" s="4" t="s">
        <v>3</v>
      </c>
      <c r="F29" s="4" t="s">
        <v>2</v>
      </c>
      <c r="G29" s="4" t="s">
        <v>4</v>
      </c>
      <c r="H29" s="4" t="s">
        <v>3</v>
      </c>
      <c r="I29" s="4" t="s">
        <v>2</v>
      </c>
      <c r="J29" s="4" t="s">
        <v>4</v>
      </c>
      <c r="K29" s="4" t="s">
        <v>3</v>
      </c>
      <c r="L29" s="4" t="s">
        <v>2</v>
      </c>
      <c r="M29" s="4" t="s">
        <v>4</v>
      </c>
      <c r="N29" s="4" t="s">
        <v>3</v>
      </c>
      <c r="O29" s="4" t="s">
        <v>2</v>
      </c>
      <c r="P29" s="4" t="s">
        <v>4</v>
      </c>
      <c r="Q29" s="4" t="s">
        <v>3</v>
      </c>
      <c r="R29" s="4" t="s">
        <v>2</v>
      </c>
      <c r="S29" s="4" t="s">
        <v>4</v>
      </c>
      <c r="T29" s="4" t="s">
        <v>3</v>
      </c>
      <c r="U29" s="4" t="s">
        <v>2</v>
      </c>
      <c r="V29" s="4" t="s">
        <v>4</v>
      </c>
      <c r="W29" s="4" t="s">
        <v>3</v>
      </c>
      <c r="X29" s="4" t="s">
        <v>1</v>
      </c>
    </row>
    <row r="30" spans="2:24" ht="20.25" customHeight="1" thickBot="1">
      <c r="B30" s="16" t="s">
        <v>27</v>
      </c>
      <c r="C30" s="7" t="s">
        <v>6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7">
        <v>422</v>
      </c>
      <c r="K30" s="5">
        <v>183</v>
      </c>
      <c r="L30" s="5">
        <f aca="true" t="shared" si="11" ref="L30:L35">SUM(J30:K30)</f>
        <v>605</v>
      </c>
      <c r="M30" s="7">
        <v>155</v>
      </c>
      <c r="N30" s="5">
        <v>93</v>
      </c>
      <c r="O30" s="5">
        <f>SUM(M30:N30)</f>
        <v>248</v>
      </c>
      <c r="P30" s="5">
        <v>0</v>
      </c>
      <c r="Q30" s="5">
        <v>0</v>
      </c>
      <c r="R30" s="5">
        <v>0</v>
      </c>
      <c r="S30" s="7">
        <v>39</v>
      </c>
      <c r="T30" s="5">
        <v>45</v>
      </c>
      <c r="U30" s="5">
        <f>SUM(S30:T30)</f>
        <v>84</v>
      </c>
      <c r="V30" s="5">
        <f>SUM(D30,J30,M30,P30,S30)</f>
        <v>616</v>
      </c>
      <c r="W30" s="5">
        <f>SUM(E30,K30,N30,Q30,T30)</f>
        <v>321</v>
      </c>
      <c r="X30" s="5">
        <f aca="true" t="shared" si="12" ref="X30:X35">SUM(V30:W30)</f>
        <v>937</v>
      </c>
    </row>
    <row r="31" spans="2:24" ht="20.25" customHeight="1" thickBot="1">
      <c r="B31" s="18"/>
      <c r="C31" s="7" t="s">
        <v>8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7">
        <v>403</v>
      </c>
      <c r="K31" s="5">
        <v>248</v>
      </c>
      <c r="L31" s="5">
        <f t="shared" si="11"/>
        <v>651</v>
      </c>
      <c r="M31" s="7">
        <v>204</v>
      </c>
      <c r="N31" s="5">
        <v>108</v>
      </c>
      <c r="O31" s="5">
        <f aca="true" t="shared" si="13" ref="O31:O37">SUM(M31:N31)</f>
        <v>312</v>
      </c>
      <c r="P31" s="5">
        <v>0</v>
      </c>
      <c r="Q31" s="5">
        <v>0</v>
      </c>
      <c r="R31" s="5">
        <v>0</v>
      </c>
      <c r="S31" s="7">
        <v>79</v>
      </c>
      <c r="T31" s="5">
        <v>94</v>
      </c>
      <c r="U31" s="5">
        <f>SUM(S31:T31)</f>
        <v>173</v>
      </c>
      <c r="V31" s="5">
        <f>SUM(D31,J31,M31,P31,S31)</f>
        <v>686</v>
      </c>
      <c r="W31" s="5">
        <f>SUM(E31,K31,N31,Q31,T31+H31)</f>
        <v>450</v>
      </c>
      <c r="X31" s="5">
        <f t="shared" si="12"/>
        <v>1136</v>
      </c>
    </row>
    <row r="32" spans="2:24" ht="20.25" customHeight="1" thickBot="1">
      <c r="B32" s="18"/>
      <c r="C32" s="7" t="s">
        <v>9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7">
        <v>282</v>
      </c>
      <c r="K32" s="5">
        <v>168</v>
      </c>
      <c r="L32" s="5">
        <f t="shared" si="11"/>
        <v>450</v>
      </c>
      <c r="M32" s="7">
        <v>80</v>
      </c>
      <c r="N32" s="5">
        <v>49</v>
      </c>
      <c r="O32" s="5">
        <f t="shared" si="13"/>
        <v>129</v>
      </c>
      <c r="P32" s="5">
        <v>0</v>
      </c>
      <c r="Q32" s="5">
        <v>0</v>
      </c>
      <c r="R32" s="5">
        <v>0</v>
      </c>
      <c r="S32" s="7">
        <v>12</v>
      </c>
      <c r="T32" s="5">
        <v>15</v>
      </c>
      <c r="U32" s="5">
        <f>SUM(S32:T32)</f>
        <v>27</v>
      </c>
      <c r="V32" s="5">
        <f>SUM(D32,J32,M32,P32,S32)</f>
        <v>374</v>
      </c>
      <c r="W32" s="5">
        <f>SUM(E32,K32,N32,Q32,T32)</f>
        <v>232</v>
      </c>
      <c r="X32" s="5">
        <f t="shared" si="12"/>
        <v>606</v>
      </c>
    </row>
    <row r="33" spans="2:26" ht="20.25" customHeight="1" thickBot="1">
      <c r="B33" s="18"/>
      <c r="C33" s="7" t="s">
        <v>10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7">
        <v>599</v>
      </c>
      <c r="K33" s="5">
        <v>425</v>
      </c>
      <c r="L33" s="5">
        <f t="shared" si="11"/>
        <v>1024</v>
      </c>
      <c r="M33" s="7">
        <v>141</v>
      </c>
      <c r="N33" s="5">
        <v>75</v>
      </c>
      <c r="O33" s="5">
        <f t="shared" si="13"/>
        <v>216</v>
      </c>
      <c r="P33" s="5">
        <v>0</v>
      </c>
      <c r="Q33" s="5">
        <v>0</v>
      </c>
      <c r="R33" s="5">
        <v>0</v>
      </c>
      <c r="S33" s="7">
        <v>13</v>
      </c>
      <c r="T33" s="5">
        <v>25</v>
      </c>
      <c r="U33" s="5">
        <f>SUM(S33:T33)</f>
        <v>38</v>
      </c>
      <c r="V33" s="5">
        <f>SUM(D33,J33,M33,P33,S33)</f>
        <v>753</v>
      </c>
      <c r="W33" s="5">
        <f>SUM(E33,K33,N33,Q33,T33)</f>
        <v>525</v>
      </c>
      <c r="X33" s="5">
        <f t="shared" si="12"/>
        <v>1278</v>
      </c>
      <c r="Z33" s="9"/>
    </row>
    <row r="34" spans="2:26" ht="20.25" customHeight="1" thickBot="1">
      <c r="B34" s="18"/>
      <c r="C34" s="7" t="s">
        <v>37</v>
      </c>
      <c r="D34" s="5"/>
      <c r="E34" s="5"/>
      <c r="F34" s="5"/>
      <c r="G34" s="5"/>
      <c r="H34" s="5"/>
      <c r="I34" s="5">
        <v>0</v>
      </c>
      <c r="J34" s="7"/>
      <c r="K34" s="5">
        <v>21</v>
      </c>
      <c r="L34" s="5">
        <f t="shared" si="11"/>
        <v>21</v>
      </c>
      <c r="M34" s="7"/>
      <c r="N34" s="5"/>
      <c r="O34" s="5">
        <f t="shared" si="13"/>
        <v>0</v>
      </c>
      <c r="P34" s="5"/>
      <c r="Q34" s="5"/>
      <c r="R34" s="5">
        <v>0</v>
      </c>
      <c r="S34" s="7"/>
      <c r="T34" s="5"/>
      <c r="U34" s="5">
        <f>SUM(S34:T34)</f>
        <v>0</v>
      </c>
      <c r="V34" s="5"/>
      <c r="W34" s="5">
        <f>SUM(K34,N34,Q34,T34)</f>
        <v>21</v>
      </c>
      <c r="X34" s="5">
        <f t="shared" si="12"/>
        <v>21</v>
      </c>
      <c r="Z34" s="9"/>
    </row>
    <row r="35" spans="1:24" ht="20.25" customHeight="1" thickBot="1">
      <c r="A35" s="6"/>
      <c r="B35" s="17"/>
      <c r="C35" s="7" t="s">
        <v>11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7">
        <v>81</v>
      </c>
      <c r="K35" s="5">
        <v>85</v>
      </c>
      <c r="L35" s="5">
        <f t="shared" si="11"/>
        <v>166</v>
      </c>
      <c r="M35" s="7">
        <v>58</v>
      </c>
      <c r="N35" s="5">
        <v>59</v>
      </c>
      <c r="O35" s="5">
        <f t="shared" si="13"/>
        <v>117</v>
      </c>
      <c r="P35" s="5">
        <v>0</v>
      </c>
      <c r="Q35" s="5">
        <v>0</v>
      </c>
      <c r="R35" s="5">
        <v>0</v>
      </c>
      <c r="S35" s="7">
        <v>4</v>
      </c>
      <c r="T35" s="5">
        <v>12</v>
      </c>
      <c r="U35" s="5">
        <v>0</v>
      </c>
      <c r="V35" s="5">
        <f>SUM(D35,J35,M35,P35,S35)</f>
        <v>143</v>
      </c>
      <c r="W35" s="5">
        <f>SUM(E35,K35,N35,Q35,T35)</f>
        <v>156</v>
      </c>
      <c r="X35" s="5">
        <f t="shared" si="12"/>
        <v>299</v>
      </c>
    </row>
    <row r="36" spans="1:24" ht="20.25" customHeight="1" thickBot="1">
      <c r="A36" s="6"/>
      <c r="B36" s="12" t="s">
        <v>2</v>
      </c>
      <c r="C36" s="13"/>
      <c r="D36" s="4">
        <f>SUM(D30:D35)</f>
        <v>0</v>
      </c>
      <c r="E36" s="4">
        <f>SUM(E30:E35)</f>
        <v>0</v>
      </c>
      <c r="F36" s="4">
        <f>SUM(F30:F35)</f>
        <v>0</v>
      </c>
      <c r="G36" s="4">
        <v>0</v>
      </c>
      <c r="H36" s="4"/>
      <c r="I36" s="4"/>
      <c r="J36" s="4">
        <f>SUM(J30:J35)</f>
        <v>1787</v>
      </c>
      <c r="K36" s="4">
        <f aca="true" t="shared" si="14" ref="K36:V36">SUM(K30:K35)</f>
        <v>1130</v>
      </c>
      <c r="L36" s="4">
        <f t="shared" si="14"/>
        <v>2917</v>
      </c>
      <c r="M36" s="4">
        <f t="shared" si="14"/>
        <v>638</v>
      </c>
      <c r="N36" s="4">
        <f t="shared" si="14"/>
        <v>384</v>
      </c>
      <c r="O36" s="5">
        <f t="shared" si="13"/>
        <v>1022</v>
      </c>
      <c r="P36" s="4">
        <f t="shared" si="14"/>
        <v>0</v>
      </c>
      <c r="Q36" s="4">
        <f t="shared" si="14"/>
        <v>0</v>
      </c>
      <c r="R36" s="4">
        <f t="shared" si="14"/>
        <v>0</v>
      </c>
      <c r="S36" s="4">
        <f t="shared" si="14"/>
        <v>147</v>
      </c>
      <c r="T36" s="4">
        <f t="shared" si="14"/>
        <v>191</v>
      </c>
      <c r="U36" s="4">
        <f t="shared" si="14"/>
        <v>322</v>
      </c>
      <c r="V36" s="4">
        <f t="shared" si="14"/>
        <v>2572</v>
      </c>
      <c r="W36" s="4">
        <f>SUM(W30:W35)</f>
        <v>1705</v>
      </c>
      <c r="X36" s="4">
        <f>SUM(X30:X35)</f>
        <v>4277</v>
      </c>
    </row>
    <row r="37" spans="1:28" ht="20.25" customHeight="1" thickBot="1">
      <c r="A37" s="6"/>
      <c r="B37" s="4" t="s">
        <v>12</v>
      </c>
      <c r="C37" s="7" t="s">
        <v>19</v>
      </c>
      <c r="D37" s="7">
        <v>11</v>
      </c>
      <c r="E37" s="5">
        <v>4</v>
      </c>
      <c r="F37" s="5">
        <f>SUM(D37:E37)</f>
        <v>15</v>
      </c>
      <c r="G37" s="5">
        <v>157</v>
      </c>
      <c r="H37" s="5">
        <v>18</v>
      </c>
      <c r="I37" s="5">
        <f>SUM(H37+G37)</f>
        <v>175</v>
      </c>
      <c r="J37" s="7">
        <v>194</v>
      </c>
      <c r="K37" s="5">
        <v>38</v>
      </c>
      <c r="L37" s="5">
        <f>SUM(J37:K37)</f>
        <v>232</v>
      </c>
      <c r="M37" s="5">
        <v>11</v>
      </c>
      <c r="N37" s="5">
        <v>4</v>
      </c>
      <c r="O37" s="5">
        <f t="shared" si="13"/>
        <v>15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f>SUM(D37,J37,M37,P37,S37+G37)</f>
        <v>373</v>
      </c>
      <c r="W37" s="5">
        <f>SUM(T37+Q37+N37+K37+E37+H37)</f>
        <v>64</v>
      </c>
      <c r="X37" s="5">
        <f>SUM(V37:W37)</f>
        <v>437</v>
      </c>
      <c r="AB37" s="10"/>
    </row>
    <row r="38" spans="1:24" ht="20.25" customHeight="1" thickBot="1">
      <c r="A38" s="6"/>
      <c r="B38" s="12" t="s">
        <v>13</v>
      </c>
      <c r="C38" s="13"/>
      <c r="D38" s="4">
        <f>SUM(D37)</f>
        <v>11</v>
      </c>
      <c r="E38" s="4">
        <f aca="true" t="shared" si="15" ref="E38:U38">SUM(E37)</f>
        <v>4</v>
      </c>
      <c r="F38" s="4">
        <f t="shared" si="15"/>
        <v>15</v>
      </c>
      <c r="G38" s="4">
        <f t="shared" si="15"/>
        <v>157</v>
      </c>
      <c r="H38" s="4">
        <f t="shared" si="15"/>
        <v>18</v>
      </c>
      <c r="I38" s="4">
        <f t="shared" si="15"/>
        <v>175</v>
      </c>
      <c r="J38" s="4">
        <f t="shared" si="15"/>
        <v>194</v>
      </c>
      <c r="K38" s="4">
        <f t="shared" si="15"/>
        <v>38</v>
      </c>
      <c r="L38" s="4">
        <f t="shared" si="15"/>
        <v>232</v>
      </c>
      <c r="M38" s="4">
        <f t="shared" si="15"/>
        <v>11</v>
      </c>
      <c r="N38" s="4">
        <f t="shared" si="15"/>
        <v>4</v>
      </c>
      <c r="O38" s="4">
        <f t="shared" si="15"/>
        <v>15</v>
      </c>
      <c r="P38" s="4">
        <f t="shared" si="15"/>
        <v>0</v>
      </c>
      <c r="Q38" s="4">
        <f t="shared" si="15"/>
        <v>0</v>
      </c>
      <c r="R38" s="4">
        <f t="shared" si="15"/>
        <v>0</v>
      </c>
      <c r="S38" s="4">
        <f t="shared" si="15"/>
        <v>0</v>
      </c>
      <c r="T38" s="4">
        <f t="shared" si="15"/>
        <v>0</v>
      </c>
      <c r="U38" s="4">
        <f t="shared" si="15"/>
        <v>0</v>
      </c>
      <c r="V38" s="4">
        <f>SUM(V37)</f>
        <v>373</v>
      </c>
      <c r="W38" s="4">
        <f>SUM(W37)</f>
        <v>64</v>
      </c>
      <c r="X38" s="4">
        <f>SUM(X37)</f>
        <v>437</v>
      </c>
    </row>
    <row r="39" spans="1:24" ht="20.25" customHeight="1" thickBot="1">
      <c r="A39" s="6"/>
      <c r="B39" s="16" t="s">
        <v>28</v>
      </c>
      <c r="C39" s="7" t="s">
        <v>7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7">
        <v>483</v>
      </c>
      <c r="K39" s="5">
        <v>319</v>
      </c>
      <c r="L39" s="5">
        <f>SUM(J39:K39)</f>
        <v>802</v>
      </c>
      <c r="M39" s="7">
        <v>250</v>
      </c>
      <c r="N39" s="5">
        <v>65</v>
      </c>
      <c r="O39" s="5">
        <f>SUM(M39:N39)</f>
        <v>315</v>
      </c>
      <c r="P39" s="7">
        <v>0</v>
      </c>
      <c r="Q39" s="5">
        <v>0</v>
      </c>
      <c r="R39" s="5">
        <v>0</v>
      </c>
      <c r="S39" s="7">
        <v>105</v>
      </c>
      <c r="T39" s="5">
        <v>43</v>
      </c>
      <c r="U39" s="5">
        <f>SUM(S39:T39)</f>
        <v>148</v>
      </c>
      <c r="V39" s="5">
        <f>SUM(D39,J39,M39,P39,S39)</f>
        <v>838</v>
      </c>
      <c r="W39" s="5">
        <f>SUM(E39,K39,N39,Q39,T39)</f>
        <v>427</v>
      </c>
      <c r="X39" s="5">
        <f>SUM(V39:W39)</f>
        <v>1265</v>
      </c>
    </row>
    <row r="40" spans="1:24" ht="20.25" customHeight="1" thickBot="1">
      <c r="A40" s="6"/>
      <c r="B40" s="18"/>
      <c r="C40" s="7" t="s">
        <v>26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7">
        <v>139</v>
      </c>
      <c r="K40" s="5">
        <v>131</v>
      </c>
      <c r="L40" s="5">
        <f>SUM(J40:K40)</f>
        <v>270</v>
      </c>
      <c r="M40" s="7">
        <v>103</v>
      </c>
      <c r="N40" s="5">
        <v>68</v>
      </c>
      <c r="O40" s="5">
        <f>SUM(M40:N40)</f>
        <v>171</v>
      </c>
      <c r="P40" s="7">
        <v>0</v>
      </c>
      <c r="Q40" s="5">
        <v>0</v>
      </c>
      <c r="R40" s="5">
        <v>0</v>
      </c>
      <c r="S40" s="7">
        <v>8</v>
      </c>
      <c r="T40" s="5">
        <v>43</v>
      </c>
      <c r="U40" s="5">
        <f>SUM(T40+S40+0)</f>
        <v>51</v>
      </c>
      <c r="V40" s="5">
        <f>SUM(J40,M40,S40)</f>
        <v>250</v>
      </c>
      <c r="W40" s="5">
        <f>SUM(K40,N40,T40+Q40)</f>
        <v>242</v>
      </c>
      <c r="X40" s="5">
        <f>SUM(V40:W40)</f>
        <v>492</v>
      </c>
    </row>
    <row r="41" spans="1:24" ht="20.25" customHeight="1" thickBot="1">
      <c r="A41" s="6"/>
      <c r="B41" s="17"/>
      <c r="C41" s="7" t="s">
        <v>14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7">
        <v>357</v>
      </c>
      <c r="K41" s="5">
        <v>216</v>
      </c>
      <c r="L41" s="5">
        <f>SUM(J41:K41)</f>
        <v>573</v>
      </c>
      <c r="M41" s="7">
        <v>129</v>
      </c>
      <c r="N41" s="5">
        <v>74</v>
      </c>
      <c r="O41" s="5">
        <f>SUM(M41:N41)</f>
        <v>203</v>
      </c>
      <c r="P41" s="7">
        <v>0</v>
      </c>
      <c r="Q41" s="5">
        <v>0</v>
      </c>
      <c r="R41" s="5">
        <v>0</v>
      </c>
      <c r="S41" s="7">
        <v>32</v>
      </c>
      <c r="T41" s="5">
        <v>47</v>
      </c>
      <c r="U41" s="5">
        <f>SUM(S41:T41)</f>
        <v>79</v>
      </c>
      <c r="V41" s="5">
        <f>SUM(D41,J41,M41,P41,S41)</f>
        <v>518</v>
      </c>
      <c r="W41" s="5">
        <f>SUM(E41,K41,N41,Q41,T41)</f>
        <v>337</v>
      </c>
      <c r="X41" s="5">
        <f>SUM(V41:W41)</f>
        <v>855</v>
      </c>
    </row>
    <row r="42" spans="1:24" ht="20.25" customHeight="1" thickBot="1">
      <c r="A42" s="6"/>
      <c r="B42" s="12" t="s">
        <v>13</v>
      </c>
      <c r="C42" s="13"/>
      <c r="D42" s="4">
        <f>SUM(D39:D41)</f>
        <v>0</v>
      </c>
      <c r="E42" s="4">
        <f>SUM(E39:E41)</f>
        <v>0</v>
      </c>
      <c r="F42" s="4">
        <f>SUM(F39:F41)</f>
        <v>0</v>
      </c>
      <c r="G42" s="4">
        <v>0</v>
      </c>
      <c r="H42" s="4">
        <v>0</v>
      </c>
      <c r="I42" s="4">
        <v>0</v>
      </c>
      <c r="J42" s="4">
        <f aca="true" t="shared" si="16" ref="J42:W42">SUM(J39:J41)</f>
        <v>979</v>
      </c>
      <c r="K42" s="4">
        <f t="shared" si="16"/>
        <v>666</v>
      </c>
      <c r="L42" s="4">
        <f t="shared" si="16"/>
        <v>1645</v>
      </c>
      <c r="M42" s="4">
        <f t="shared" si="16"/>
        <v>482</v>
      </c>
      <c r="N42" s="4">
        <f t="shared" si="16"/>
        <v>207</v>
      </c>
      <c r="O42" s="4">
        <f t="shared" si="16"/>
        <v>689</v>
      </c>
      <c r="P42" s="4">
        <f t="shared" si="16"/>
        <v>0</v>
      </c>
      <c r="Q42" s="4">
        <f t="shared" si="16"/>
        <v>0</v>
      </c>
      <c r="R42" s="4">
        <f t="shared" si="16"/>
        <v>0</v>
      </c>
      <c r="S42" s="4">
        <f t="shared" si="16"/>
        <v>145</v>
      </c>
      <c r="T42" s="4">
        <f t="shared" si="16"/>
        <v>133</v>
      </c>
      <c r="U42" s="4">
        <f t="shared" si="16"/>
        <v>278</v>
      </c>
      <c r="V42" s="4">
        <f t="shared" si="16"/>
        <v>1606</v>
      </c>
      <c r="W42" s="4">
        <f t="shared" si="16"/>
        <v>1006</v>
      </c>
      <c r="X42" s="4">
        <f>SUM(X39:X41)</f>
        <v>2612</v>
      </c>
    </row>
    <row r="43" spans="1:24" ht="33" customHeight="1" thickBot="1">
      <c r="A43" s="6"/>
      <c r="B43" s="4" t="s">
        <v>30</v>
      </c>
      <c r="C43" s="7" t="s">
        <v>15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7">
        <v>409</v>
      </c>
      <c r="K43" s="5">
        <v>689</v>
      </c>
      <c r="L43" s="5">
        <f>SUM(J43:K43)</f>
        <v>1098</v>
      </c>
      <c r="M43" s="7">
        <v>127</v>
      </c>
      <c r="N43" s="5">
        <v>358</v>
      </c>
      <c r="O43" s="5">
        <f>SUM(M43:N43)</f>
        <v>485</v>
      </c>
      <c r="P43" s="5">
        <v>0</v>
      </c>
      <c r="Q43" s="5">
        <v>0</v>
      </c>
      <c r="R43" s="5">
        <v>0</v>
      </c>
      <c r="S43" s="7">
        <v>25</v>
      </c>
      <c r="T43" s="5">
        <v>124</v>
      </c>
      <c r="U43" s="5">
        <f>SUM(S43:T43)</f>
        <v>149</v>
      </c>
      <c r="V43" s="5">
        <f>SUM(D43,J43,M43,P43,S43)</f>
        <v>561</v>
      </c>
      <c r="W43" s="5">
        <f>SUM(E43,K43,N43,Q43,T43)</f>
        <v>1171</v>
      </c>
      <c r="X43" s="5">
        <f>SUM(V43:W43)</f>
        <v>1732</v>
      </c>
    </row>
    <row r="44" spans="1:24" ht="20.25" customHeight="1" thickBot="1">
      <c r="A44" s="6"/>
      <c r="B44" s="12" t="s">
        <v>13</v>
      </c>
      <c r="C44" s="13"/>
      <c r="D44" s="4">
        <f>SUM(D43:D43)</f>
        <v>0</v>
      </c>
      <c r="E44" s="4">
        <f>SUM(E43:E43)</f>
        <v>0</v>
      </c>
      <c r="F44" s="4">
        <f>SUM(F43:F43)</f>
        <v>0</v>
      </c>
      <c r="G44" s="4">
        <v>0</v>
      </c>
      <c r="H44" s="4">
        <v>0</v>
      </c>
      <c r="I44" s="4">
        <v>0</v>
      </c>
      <c r="J44" s="4">
        <f aca="true" t="shared" si="17" ref="J44:X44">SUM(J43:J43)</f>
        <v>409</v>
      </c>
      <c r="K44" s="4">
        <f t="shared" si="17"/>
        <v>689</v>
      </c>
      <c r="L44" s="4">
        <f t="shared" si="17"/>
        <v>1098</v>
      </c>
      <c r="M44" s="4">
        <f t="shared" si="17"/>
        <v>127</v>
      </c>
      <c r="N44" s="4">
        <f t="shared" si="17"/>
        <v>358</v>
      </c>
      <c r="O44" s="4">
        <f t="shared" si="17"/>
        <v>485</v>
      </c>
      <c r="P44" s="4">
        <f t="shared" si="17"/>
        <v>0</v>
      </c>
      <c r="Q44" s="4">
        <f t="shared" si="17"/>
        <v>0</v>
      </c>
      <c r="R44" s="4">
        <f t="shared" si="17"/>
        <v>0</v>
      </c>
      <c r="S44" s="4">
        <f t="shared" si="17"/>
        <v>25</v>
      </c>
      <c r="T44" s="4">
        <f t="shared" si="17"/>
        <v>124</v>
      </c>
      <c r="U44" s="4">
        <f t="shared" si="17"/>
        <v>149</v>
      </c>
      <c r="V44" s="4">
        <f t="shared" si="17"/>
        <v>561</v>
      </c>
      <c r="W44" s="4">
        <f t="shared" si="17"/>
        <v>1171</v>
      </c>
      <c r="X44" s="4">
        <f t="shared" si="17"/>
        <v>1732</v>
      </c>
    </row>
    <row r="45" spans="1:24" ht="20.25" customHeight="1" thickBot="1">
      <c r="A45" s="6"/>
      <c r="B45" s="16" t="s">
        <v>29</v>
      </c>
      <c r="C45" s="7" t="s">
        <v>16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7">
        <v>256</v>
      </c>
      <c r="K45" s="5">
        <v>304</v>
      </c>
      <c r="L45" s="5">
        <f>SUM(J45:K45)</f>
        <v>560</v>
      </c>
      <c r="M45" s="7">
        <v>124</v>
      </c>
      <c r="N45" s="5">
        <v>55</v>
      </c>
      <c r="O45" s="5">
        <f>SUM(M45:N45)</f>
        <v>179</v>
      </c>
      <c r="P45" s="7"/>
      <c r="Q45" s="5"/>
      <c r="R45" s="5"/>
      <c r="S45" s="7">
        <v>29</v>
      </c>
      <c r="T45" s="5">
        <v>37</v>
      </c>
      <c r="U45" s="5">
        <f>SUM(S45:T45)</f>
        <v>66</v>
      </c>
      <c r="V45" s="5">
        <f>SUM(D45,J45,M45,P45,S45)</f>
        <v>409</v>
      </c>
      <c r="W45" s="5">
        <f>SUM(E45,K45,N45,Q45,T45)</f>
        <v>396</v>
      </c>
      <c r="X45" s="5">
        <f>SUM(V45:W45)</f>
        <v>805</v>
      </c>
    </row>
    <row r="46" spans="1:24" ht="20.25" customHeight="1" thickBot="1">
      <c r="A46" s="6"/>
      <c r="B46" s="17"/>
      <c r="C46" s="7" t="s">
        <v>17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7">
        <v>74</v>
      </c>
      <c r="K46" s="5">
        <v>80</v>
      </c>
      <c r="L46" s="5">
        <f>SUM(J46:K46)</f>
        <v>154</v>
      </c>
      <c r="M46" s="7">
        <v>65</v>
      </c>
      <c r="N46" s="5">
        <v>73</v>
      </c>
      <c r="O46" s="5">
        <f>SUM(M46:N46)</f>
        <v>138</v>
      </c>
      <c r="P46" s="7">
        <v>0</v>
      </c>
      <c r="Q46" s="5">
        <v>0</v>
      </c>
      <c r="R46" s="5">
        <v>0</v>
      </c>
      <c r="S46" s="7">
        <v>29</v>
      </c>
      <c r="T46" s="5">
        <v>53</v>
      </c>
      <c r="U46" s="5">
        <f>SUM(S46:T46)</f>
        <v>82</v>
      </c>
      <c r="V46" s="5">
        <f>SUM(D46,J46,M46,P46,S46)</f>
        <v>168</v>
      </c>
      <c r="W46" s="5">
        <f>SUM(E46,K46,N46,Q46,T46)</f>
        <v>206</v>
      </c>
      <c r="X46" s="5">
        <f>SUM(V46:W46)</f>
        <v>374</v>
      </c>
    </row>
    <row r="47" spans="1:24" ht="20.25" customHeight="1" thickBot="1">
      <c r="A47" s="6"/>
      <c r="B47" s="12" t="s">
        <v>13</v>
      </c>
      <c r="C47" s="13"/>
      <c r="D47" s="4">
        <f>SUM(D45:D46)</f>
        <v>0</v>
      </c>
      <c r="E47" s="4">
        <f>SUM(E45:E46)</f>
        <v>0</v>
      </c>
      <c r="F47" s="4">
        <f>SUM(F45:F46)</f>
        <v>0</v>
      </c>
      <c r="G47" s="4">
        <v>0</v>
      </c>
      <c r="H47" s="4">
        <v>0</v>
      </c>
      <c r="I47" s="4">
        <v>0</v>
      </c>
      <c r="J47" s="4">
        <f aca="true" t="shared" si="18" ref="J47:W47">SUM(J45:J46)</f>
        <v>330</v>
      </c>
      <c r="K47" s="4">
        <f t="shared" si="18"/>
        <v>384</v>
      </c>
      <c r="L47" s="4">
        <f t="shared" si="18"/>
        <v>714</v>
      </c>
      <c r="M47" s="4">
        <f t="shared" si="18"/>
        <v>189</v>
      </c>
      <c r="N47" s="4">
        <f t="shared" si="18"/>
        <v>128</v>
      </c>
      <c r="O47" s="4">
        <f t="shared" si="18"/>
        <v>317</v>
      </c>
      <c r="P47" s="4">
        <f t="shared" si="18"/>
        <v>0</v>
      </c>
      <c r="Q47" s="4">
        <f t="shared" si="18"/>
        <v>0</v>
      </c>
      <c r="R47" s="4">
        <f t="shared" si="18"/>
        <v>0</v>
      </c>
      <c r="S47" s="4">
        <f t="shared" si="18"/>
        <v>58</v>
      </c>
      <c r="T47" s="4">
        <f t="shared" si="18"/>
        <v>90</v>
      </c>
      <c r="U47" s="4">
        <f t="shared" si="18"/>
        <v>148</v>
      </c>
      <c r="V47" s="4">
        <f t="shared" si="18"/>
        <v>577</v>
      </c>
      <c r="W47" s="4">
        <f t="shared" si="18"/>
        <v>602</v>
      </c>
      <c r="X47" s="4">
        <f>SUM(X45:X46)</f>
        <v>1179</v>
      </c>
    </row>
    <row r="48" spans="1:24" ht="23.25" customHeight="1" thickBot="1">
      <c r="A48" s="6"/>
      <c r="B48" s="12" t="s">
        <v>18</v>
      </c>
      <c r="C48" s="13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7">
        <v>27</v>
      </c>
      <c r="N48" s="5">
        <v>26</v>
      </c>
      <c r="O48" s="5">
        <f>SUM(M48:N48)</f>
        <v>53</v>
      </c>
      <c r="P48" s="7">
        <v>80</v>
      </c>
      <c r="Q48" s="5">
        <v>99</v>
      </c>
      <c r="R48" s="5">
        <f>SUM(P48:Q48)</f>
        <v>179</v>
      </c>
      <c r="S48" s="7">
        <v>48</v>
      </c>
      <c r="T48" s="5">
        <v>81</v>
      </c>
      <c r="U48" s="5">
        <f>SUM(S48:T48)</f>
        <v>129</v>
      </c>
      <c r="V48" s="5">
        <f>SUM(D48,J48,M48,P48,S48)</f>
        <v>155</v>
      </c>
      <c r="W48" s="5">
        <f>SUM(E48,K48,N48,Q48,T48+I48)</f>
        <v>206</v>
      </c>
      <c r="X48" s="5">
        <f>SUM(V48:W48)</f>
        <v>361</v>
      </c>
    </row>
    <row r="49" spans="1:24" ht="20.25" customHeight="1" thickBot="1">
      <c r="A49" s="6"/>
      <c r="B49" s="12" t="s">
        <v>2</v>
      </c>
      <c r="C49" s="13"/>
      <c r="D49" s="4">
        <f aca="true" t="shared" si="19" ref="D49:X49">SUM(D48)</f>
        <v>0</v>
      </c>
      <c r="E49" s="4">
        <f t="shared" si="19"/>
        <v>0</v>
      </c>
      <c r="F49" s="4">
        <f t="shared" si="19"/>
        <v>0</v>
      </c>
      <c r="G49" s="4">
        <f t="shared" si="19"/>
        <v>0</v>
      </c>
      <c r="H49" s="4">
        <f t="shared" si="19"/>
        <v>0</v>
      </c>
      <c r="I49" s="4">
        <f t="shared" si="19"/>
        <v>0</v>
      </c>
      <c r="J49" s="4">
        <f t="shared" si="19"/>
        <v>0</v>
      </c>
      <c r="K49" s="4">
        <f t="shared" si="19"/>
        <v>0</v>
      </c>
      <c r="L49" s="4">
        <f t="shared" si="19"/>
        <v>0</v>
      </c>
      <c r="M49" s="4">
        <f t="shared" si="19"/>
        <v>27</v>
      </c>
      <c r="N49" s="4">
        <f t="shared" si="19"/>
        <v>26</v>
      </c>
      <c r="O49" s="4">
        <f t="shared" si="19"/>
        <v>53</v>
      </c>
      <c r="P49" s="4">
        <f t="shared" si="19"/>
        <v>80</v>
      </c>
      <c r="Q49" s="4">
        <f t="shared" si="19"/>
        <v>99</v>
      </c>
      <c r="R49" s="4">
        <f t="shared" si="19"/>
        <v>179</v>
      </c>
      <c r="S49" s="4">
        <f t="shared" si="19"/>
        <v>48</v>
      </c>
      <c r="T49" s="4">
        <f t="shared" si="19"/>
        <v>81</v>
      </c>
      <c r="U49" s="4">
        <f t="shared" si="19"/>
        <v>129</v>
      </c>
      <c r="V49" s="4">
        <f t="shared" si="19"/>
        <v>155</v>
      </c>
      <c r="W49" s="4">
        <f t="shared" si="19"/>
        <v>206</v>
      </c>
      <c r="X49" s="4">
        <f t="shared" si="19"/>
        <v>361</v>
      </c>
    </row>
    <row r="50" spans="1:24" ht="15" customHeight="1" thickBot="1">
      <c r="A50" s="6"/>
      <c r="B50" s="12" t="s">
        <v>32</v>
      </c>
      <c r="C50" s="13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7">
        <v>0</v>
      </c>
      <c r="N50" s="5"/>
      <c r="O50" s="5">
        <f>SUM(M50+N50)</f>
        <v>0</v>
      </c>
      <c r="P50" s="5">
        <v>0</v>
      </c>
      <c r="Q50" s="5">
        <v>0</v>
      </c>
      <c r="R50" s="5">
        <v>0</v>
      </c>
      <c r="S50" s="7"/>
      <c r="T50" s="5"/>
      <c r="U50" s="5"/>
      <c r="V50" s="5">
        <f>SUM(S50,P50,M50,J50)</f>
        <v>0</v>
      </c>
      <c r="W50" s="5">
        <f>SUM(T50,Q50,N50,K50)</f>
        <v>0</v>
      </c>
      <c r="X50" s="5">
        <f>SUM(V50:W50)</f>
        <v>0</v>
      </c>
    </row>
    <row r="51" spans="1:24" ht="19.5" customHeight="1" thickBot="1">
      <c r="A51" s="6"/>
      <c r="B51" s="12" t="s">
        <v>0</v>
      </c>
      <c r="C51" s="13"/>
      <c r="D51" s="4">
        <f aca="true" t="shared" si="20" ref="D51:X51">SUM(D50,D49,D47,D44,D42,D38,D36)</f>
        <v>11</v>
      </c>
      <c r="E51" s="4">
        <f t="shared" si="20"/>
        <v>4</v>
      </c>
      <c r="F51" s="4">
        <f t="shared" si="20"/>
        <v>15</v>
      </c>
      <c r="G51" s="4">
        <f t="shared" si="20"/>
        <v>157</v>
      </c>
      <c r="H51" s="4">
        <f t="shared" si="20"/>
        <v>18</v>
      </c>
      <c r="I51" s="4">
        <f t="shared" si="20"/>
        <v>175</v>
      </c>
      <c r="J51" s="4">
        <f t="shared" si="20"/>
        <v>3699</v>
      </c>
      <c r="K51" s="4">
        <f t="shared" si="20"/>
        <v>2907</v>
      </c>
      <c r="L51" s="4">
        <f t="shared" si="20"/>
        <v>6606</v>
      </c>
      <c r="M51" s="4">
        <f t="shared" si="20"/>
        <v>1474</v>
      </c>
      <c r="N51" s="4">
        <f t="shared" si="20"/>
        <v>1107</v>
      </c>
      <c r="O51" s="4">
        <f t="shared" si="20"/>
        <v>2581</v>
      </c>
      <c r="P51" s="4">
        <f t="shared" si="20"/>
        <v>80</v>
      </c>
      <c r="Q51" s="4">
        <f t="shared" si="20"/>
        <v>99</v>
      </c>
      <c r="R51" s="4">
        <f t="shared" si="20"/>
        <v>179</v>
      </c>
      <c r="S51" s="4">
        <f t="shared" si="20"/>
        <v>423</v>
      </c>
      <c r="T51" s="4">
        <f t="shared" si="20"/>
        <v>619</v>
      </c>
      <c r="U51" s="4">
        <f t="shared" si="20"/>
        <v>1026</v>
      </c>
      <c r="V51" s="4">
        <f t="shared" si="20"/>
        <v>5844</v>
      </c>
      <c r="W51" s="4">
        <f t="shared" si="20"/>
        <v>4754</v>
      </c>
      <c r="X51" s="4">
        <f t="shared" si="20"/>
        <v>10598</v>
      </c>
    </row>
    <row r="52" spans="2:24" ht="20.25" customHeight="1">
      <c r="B52" s="2"/>
      <c r="C52" s="2"/>
      <c r="D52" s="3"/>
      <c r="E52" s="2"/>
      <c r="F52" s="2"/>
      <c r="G52" s="2"/>
      <c r="H52" s="2"/>
      <c r="I52" s="2"/>
      <c r="J52" s="3"/>
      <c r="K52" s="2"/>
      <c r="L52" s="2"/>
      <c r="M52" s="3"/>
      <c r="N52" s="2"/>
      <c r="O52" s="2"/>
      <c r="P52" s="1"/>
      <c r="Q52" s="2"/>
      <c r="R52" s="2"/>
      <c r="S52" s="3"/>
      <c r="T52" s="2"/>
      <c r="U52" s="2"/>
      <c r="V52" s="2"/>
      <c r="W52" s="2"/>
      <c r="X52" s="2"/>
    </row>
    <row r="53" spans="2:24" ht="20.25" customHeight="1">
      <c r="B53" s="15" t="s">
        <v>35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ht="9" customHeight="1" thickBot="1"/>
    <row r="55" spans="2:24" ht="16.5" thickBot="1">
      <c r="B55" s="16" t="s">
        <v>5</v>
      </c>
      <c r="C55" s="16" t="s">
        <v>1</v>
      </c>
      <c r="D55" s="14" t="s">
        <v>20</v>
      </c>
      <c r="E55" s="14"/>
      <c r="F55" s="14"/>
      <c r="G55" s="14" t="s">
        <v>31</v>
      </c>
      <c r="H55" s="14"/>
      <c r="I55" s="14"/>
      <c r="J55" s="14" t="s">
        <v>21</v>
      </c>
      <c r="K55" s="14"/>
      <c r="L55" s="14"/>
      <c r="M55" s="14" t="s">
        <v>22</v>
      </c>
      <c r="N55" s="14"/>
      <c r="O55" s="14"/>
      <c r="P55" s="14" t="s">
        <v>23</v>
      </c>
      <c r="Q55" s="14"/>
      <c r="R55" s="14"/>
      <c r="S55" s="14" t="s">
        <v>24</v>
      </c>
      <c r="T55" s="14"/>
      <c r="U55" s="14"/>
      <c r="V55" s="14" t="s">
        <v>2</v>
      </c>
      <c r="W55" s="14"/>
      <c r="X55" s="4" t="s">
        <v>0</v>
      </c>
    </row>
    <row r="56" spans="2:24" ht="16.5" thickBot="1">
      <c r="B56" s="17"/>
      <c r="C56" s="17"/>
      <c r="D56" s="4" t="s">
        <v>4</v>
      </c>
      <c r="E56" s="4" t="s">
        <v>3</v>
      </c>
      <c r="F56" s="4" t="s">
        <v>2</v>
      </c>
      <c r="G56" s="4" t="s">
        <v>4</v>
      </c>
      <c r="H56" s="4" t="s">
        <v>3</v>
      </c>
      <c r="I56" s="4" t="s">
        <v>2</v>
      </c>
      <c r="J56" s="4" t="s">
        <v>4</v>
      </c>
      <c r="K56" s="4" t="s">
        <v>3</v>
      </c>
      <c r="L56" s="4" t="s">
        <v>2</v>
      </c>
      <c r="M56" s="4" t="s">
        <v>4</v>
      </c>
      <c r="N56" s="4" t="s">
        <v>3</v>
      </c>
      <c r="O56" s="4" t="s">
        <v>2</v>
      </c>
      <c r="P56" s="4" t="s">
        <v>4</v>
      </c>
      <c r="Q56" s="4" t="s">
        <v>3</v>
      </c>
      <c r="R56" s="4" t="s">
        <v>2</v>
      </c>
      <c r="S56" s="4" t="s">
        <v>4</v>
      </c>
      <c r="T56" s="4" t="s">
        <v>3</v>
      </c>
      <c r="U56" s="4" t="s">
        <v>2</v>
      </c>
      <c r="V56" s="4" t="s">
        <v>4</v>
      </c>
      <c r="W56" s="4" t="s">
        <v>3</v>
      </c>
      <c r="X56" s="4" t="s">
        <v>1</v>
      </c>
    </row>
    <row r="57" spans="2:24" ht="20.25" customHeight="1" thickBot="1">
      <c r="B57" s="16" t="s">
        <v>27</v>
      </c>
      <c r="C57" s="7" t="s">
        <v>6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7">
        <v>226</v>
      </c>
      <c r="K57" s="5">
        <v>64</v>
      </c>
      <c r="L57" s="5">
        <f>SUM(J57:K57)</f>
        <v>290</v>
      </c>
      <c r="M57" s="7">
        <v>26</v>
      </c>
      <c r="N57" s="5">
        <v>25</v>
      </c>
      <c r="O57" s="5">
        <f>SUM(M57:N57)</f>
        <v>51</v>
      </c>
      <c r="P57" s="5">
        <v>0</v>
      </c>
      <c r="Q57" s="5">
        <v>0</v>
      </c>
      <c r="R57" s="5">
        <v>0</v>
      </c>
      <c r="S57" s="7"/>
      <c r="T57" s="5"/>
      <c r="U57" s="5">
        <f>SUM(S57:T57)</f>
        <v>0</v>
      </c>
      <c r="V57" s="5">
        <f>SUM(D57,J57,M57,P57,S57)</f>
        <v>252</v>
      </c>
      <c r="W57" s="5">
        <f>SUM(E57,K57,N57,Q57,T57)</f>
        <v>89</v>
      </c>
      <c r="X57" s="5">
        <f>SUM(V57:W57)</f>
        <v>341</v>
      </c>
    </row>
    <row r="58" spans="2:24" ht="20.25" customHeight="1" thickBot="1">
      <c r="B58" s="18"/>
      <c r="C58" s="7" t="s">
        <v>8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7">
        <v>166</v>
      </c>
      <c r="K58" s="5">
        <v>82</v>
      </c>
      <c r="L58" s="5">
        <f>SUM(J58:K58)</f>
        <v>248</v>
      </c>
      <c r="M58" s="7">
        <v>29</v>
      </c>
      <c r="N58" s="5">
        <v>15</v>
      </c>
      <c r="O58" s="5">
        <f>SUM(M58:N58)</f>
        <v>44</v>
      </c>
      <c r="P58" s="5">
        <v>0</v>
      </c>
      <c r="Q58" s="5">
        <v>0</v>
      </c>
      <c r="R58" s="5">
        <v>0</v>
      </c>
      <c r="S58" s="7"/>
      <c r="T58" s="5"/>
      <c r="U58" s="5">
        <f>SUM(S58:T58)</f>
        <v>0</v>
      </c>
      <c r="V58" s="5">
        <f>SUM(D58,J58,M58,P58,S58)</f>
        <v>195</v>
      </c>
      <c r="W58" s="5">
        <f>SUM(E58,K58,N58,Q58,T58+H58)</f>
        <v>97</v>
      </c>
      <c r="X58" s="5">
        <f>SUM(V58:W58)</f>
        <v>292</v>
      </c>
    </row>
    <row r="59" spans="2:24" ht="20.25" customHeight="1" thickBot="1">
      <c r="B59" s="18"/>
      <c r="C59" s="7" t="s">
        <v>9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7">
        <v>209</v>
      </c>
      <c r="K59" s="5">
        <v>102</v>
      </c>
      <c r="L59" s="5">
        <f>SUM(J59:K59)</f>
        <v>311</v>
      </c>
      <c r="M59" s="7">
        <v>29</v>
      </c>
      <c r="N59" s="5">
        <v>23</v>
      </c>
      <c r="O59" s="5">
        <f>SUM(M59:N59)</f>
        <v>52</v>
      </c>
      <c r="P59" s="5">
        <v>0</v>
      </c>
      <c r="Q59" s="5">
        <v>0</v>
      </c>
      <c r="R59" s="5">
        <v>0</v>
      </c>
      <c r="S59" s="7"/>
      <c r="T59" s="5"/>
      <c r="U59" s="5">
        <f>SUM(S59:T59)</f>
        <v>0</v>
      </c>
      <c r="V59" s="5">
        <f>SUM(D59,J59,M59,P59,S59)</f>
        <v>238</v>
      </c>
      <c r="W59" s="5">
        <f>SUM(E59,K59,N59,Q59,T59)</f>
        <v>125</v>
      </c>
      <c r="X59" s="5">
        <f>SUM(V59:W59)</f>
        <v>363</v>
      </c>
    </row>
    <row r="60" spans="2:26" ht="20.25" customHeight="1" thickBot="1">
      <c r="B60" s="18"/>
      <c r="C60" s="7" t="s">
        <v>10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7">
        <v>371</v>
      </c>
      <c r="K60" s="5">
        <v>239</v>
      </c>
      <c r="L60" s="5">
        <f>SUM(J60:K60)</f>
        <v>610</v>
      </c>
      <c r="M60" s="7">
        <v>34</v>
      </c>
      <c r="N60" s="5">
        <v>21</v>
      </c>
      <c r="O60" s="5">
        <f>SUM(M60:N60)</f>
        <v>55</v>
      </c>
      <c r="P60" s="5">
        <v>0</v>
      </c>
      <c r="Q60" s="5">
        <v>0</v>
      </c>
      <c r="R60" s="5">
        <v>0</v>
      </c>
      <c r="S60" s="7"/>
      <c r="T60" s="5"/>
      <c r="U60" s="5">
        <f>SUM(S60:T60)</f>
        <v>0</v>
      </c>
      <c r="V60" s="5">
        <f>SUM(D60,J60,M60,P60,S60)</f>
        <v>405</v>
      </c>
      <c r="W60" s="5">
        <f>SUM(E60,K60,N60,Q60,T60)</f>
        <v>260</v>
      </c>
      <c r="X60" s="5">
        <f>SUM(V60:W60)</f>
        <v>665</v>
      </c>
      <c r="Z60" s="9"/>
    </row>
    <row r="61" spans="1:24" ht="20.25" customHeight="1" thickBot="1">
      <c r="A61" s="6"/>
      <c r="B61" s="17"/>
      <c r="C61" s="7" t="s">
        <v>11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7">
        <v>45</v>
      </c>
      <c r="K61" s="5">
        <v>32</v>
      </c>
      <c r="L61" s="5">
        <f>SUM(J61:K61)</f>
        <v>77</v>
      </c>
      <c r="M61" s="7">
        <v>11</v>
      </c>
      <c r="N61" s="5">
        <v>13</v>
      </c>
      <c r="O61" s="5">
        <f>SUM(M61:N61)</f>
        <v>24</v>
      </c>
      <c r="P61" s="5">
        <v>0</v>
      </c>
      <c r="Q61" s="5">
        <v>0</v>
      </c>
      <c r="R61" s="5">
        <v>0</v>
      </c>
      <c r="S61" s="7"/>
      <c r="T61" s="5"/>
      <c r="U61" s="5">
        <v>0</v>
      </c>
      <c r="V61" s="5">
        <f>SUM(D61,J61,M61,P61,S61)</f>
        <v>56</v>
      </c>
      <c r="W61" s="5">
        <f>SUM(E61,K61,N61,Q61,T61)</f>
        <v>45</v>
      </c>
      <c r="X61" s="5">
        <f>SUM(V61:W61)</f>
        <v>101</v>
      </c>
    </row>
    <row r="62" spans="1:24" ht="20.25" customHeight="1" thickBot="1">
      <c r="A62" s="6"/>
      <c r="B62" s="12" t="s">
        <v>2</v>
      </c>
      <c r="C62" s="13"/>
      <c r="D62" s="4">
        <f>SUM(D57:D61)</f>
        <v>0</v>
      </c>
      <c r="E62" s="4">
        <f>SUM(E57:E61)</f>
        <v>0</v>
      </c>
      <c r="F62" s="4">
        <f>SUM(F57:F61)</f>
        <v>0</v>
      </c>
      <c r="G62" s="4">
        <v>0</v>
      </c>
      <c r="H62" s="4"/>
      <c r="I62" s="4"/>
      <c r="J62" s="4">
        <f>SUM(J57:J61)</f>
        <v>1017</v>
      </c>
      <c r="K62" s="4">
        <f aca="true" t="shared" si="21" ref="K62:V62">SUM(K57:K61)</f>
        <v>519</v>
      </c>
      <c r="L62" s="4">
        <f t="shared" si="21"/>
        <v>1536</v>
      </c>
      <c r="M62" s="4">
        <f t="shared" si="21"/>
        <v>129</v>
      </c>
      <c r="N62" s="4">
        <f t="shared" si="21"/>
        <v>97</v>
      </c>
      <c r="O62" s="5">
        <f t="shared" si="21"/>
        <v>226</v>
      </c>
      <c r="P62" s="4">
        <f t="shared" si="21"/>
        <v>0</v>
      </c>
      <c r="Q62" s="4">
        <f t="shared" si="21"/>
        <v>0</v>
      </c>
      <c r="R62" s="4">
        <f t="shared" si="21"/>
        <v>0</v>
      </c>
      <c r="S62" s="4">
        <f t="shared" si="21"/>
        <v>0</v>
      </c>
      <c r="T62" s="4">
        <f t="shared" si="21"/>
        <v>0</v>
      </c>
      <c r="U62" s="4">
        <f t="shared" si="21"/>
        <v>0</v>
      </c>
      <c r="V62" s="4">
        <f t="shared" si="21"/>
        <v>1146</v>
      </c>
      <c r="W62" s="4">
        <f>SUM(W57:W61)</f>
        <v>616</v>
      </c>
      <c r="X62" s="4">
        <f>SUM(X57:X61)</f>
        <v>1762</v>
      </c>
    </row>
    <row r="63" spans="1:28" ht="20.25" customHeight="1" thickBot="1">
      <c r="A63" s="6"/>
      <c r="B63" s="4" t="s">
        <v>12</v>
      </c>
      <c r="C63" s="7" t="s">
        <v>19</v>
      </c>
      <c r="D63" s="7">
        <v>8</v>
      </c>
      <c r="E63" s="5">
        <v>1</v>
      </c>
      <c r="F63" s="5">
        <f>SUM(D63:E63)</f>
        <v>9</v>
      </c>
      <c r="G63" s="5">
        <v>33</v>
      </c>
      <c r="H63" s="5">
        <v>6</v>
      </c>
      <c r="I63" s="5">
        <f>SUM(H63+G63)</f>
        <v>39</v>
      </c>
      <c r="J63" s="7">
        <v>43</v>
      </c>
      <c r="K63" s="5">
        <v>1</v>
      </c>
      <c r="L63" s="5">
        <f>SUM(J63:K63)</f>
        <v>44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f>SUM(D63,J63,M63,P63,S63+G63)</f>
        <v>84</v>
      </c>
      <c r="W63" s="5">
        <f>SUM(T63+Q63+N63+K63+E63+H63)</f>
        <v>8</v>
      </c>
      <c r="X63" s="5">
        <f>SUM(V63:W63)</f>
        <v>92</v>
      </c>
      <c r="AB63" s="10"/>
    </row>
    <row r="64" spans="1:24" ht="20.25" customHeight="1" thickBot="1">
      <c r="A64" s="6"/>
      <c r="B64" s="12" t="s">
        <v>13</v>
      </c>
      <c r="C64" s="13"/>
      <c r="D64" s="4">
        <f>SUM(D63)</f>
        <v>8</v>
      </c>
      <c r="E64" s="4">
        <f aca="true" t="shared" si="22" ref="E64:U64">SUM(E63)</f>
        <v>1</v>
      </c>
      <c r="F64" s="4">
        <f t="shared" si="22"/>
        <v>9</v>
      </c>
      <c r="G64" s="4">
        <f t="shared" si="22"/>
        <v>33</v>
      </c>
      <c r="H64" s="4">
        <f t="shared" si="22"/>
        <v>6</v>
      </c>
      <c r="I64" s="4">
        <f t="shared" si="22"/>
        <v>39</v>
      </c>
      <c r="J64" s="4">
        <f t="shared" si="22"/>
        <v>43</v>
      </c>
      <c r="K64" s="4">
        <f t="shared" si="22"/>
        <v>1</v>
      </c>
      <c r="L64" s="4">
        <f t="shared" si="22"/>
        <v>44</v>
      </c>
      <c r="M64" s="4">
        <f t="shared" si="22"/>
        <v>0</v>
      </c>
      <c r="N64" s="4">
        <f t="shared" si="22"/>
        <v>0</v>
      </c>
      <c r="O64" s="4">
        <f t="shared" si="22"/>
        <v>0</v>
      </c>
      <c r="P64" s="4">
        <f t="shared" si="22"/>
        <v>0</v>
      </c>
      <c r="Q64" s="4">
        <f t="shared" si="22"/>
        <v>0</v>
      </c>
      <c r="R64" s="4">
        <f t="shared" si="22"/>
        <v>0</v>
      </c>
      <c r="S64" s="4">
        <f t="shared" si="22"/>
        <v>0</v>
      </c>
      <c r="T64" s="4">
        <f t="shared" si="22"/>
        <v>0</v>
      </c>
      <c r="U64" s="4">
        <f t="shared" si="22"/>
        <v>0</v>
      </c>
      <c r="V64" s="4">
        <f>SUM(V63)</f>
        <v>84</v>
      </c>
      <c r="W64" s="4">
        <f>SUM(W63)</f>
        <v>8</v>
      </c>
      <c r="X64" s="4">
        <f>SUM(X63)</f>
        <v>92</v>
      </c>
    </row>
    <row r="65" spans="1:24" ht="20.25" customHeight="1" thickBot="1">
      <c r="A65" s="6"/>
      <c r="B65" s="16" t="s">
        <v>28</v>
      </c>
      <c r="C65" s="7" t="s">
        <v>7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7">
        <v>156</v>
      </c>
      <c r="K65" s="5">
        <v>60</v>
      </c>
      <c r="L65" s="5">
        <f>SUM(J65:K65)</f>
        <v>216</v>
      </c>
      <c r="M65" s="7">
        <v>43</v>
      </c>
      <c r="N65" s="5">
        <v>10</v>
      </c>
      <c r="O65" s="5">
        <f>SUM(M65:N65)</f>
        <v>53</v>
      </c>
      <c r="P65" s="7">
        <v>0</v>
      </c>
      <c r="Q65" s="5">
        <v>0</v>
      </c>
      <c r="R65" s="5">
        <v>0</v>
      </c>
      <c r="S65" s="7"/>
      <c r="T65" s="5"/>
      <c r="U65" s="5">
        <f>SUM(S65:T65)</f>
        <v>0</v>
      </c>
      <c r="V65" s="5">
        <f>SUM(D65,J65,M65,P65,S65)</f>
        <v>199</v>
      </c>
      <c r="W65" s="5">
        <f>SUM(E65,K65,N65,Q65,T65)</f>
        <v>70</v>
      </c>
      <c r="X65" s="5">
        <f>SUM(V65:W65)</f>
        <v>269</v>
      </c>
    </row>
    <row r="66" spans="1:24" ht="20.25" customHeight="1" thickBot="1">
      <c r="A66" s="6"/>
      <c r="B66" s="18"/>
      <c r="C66" s="7" t="s">
        <v>26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7">
        <v>76</v>
      </c>
      <c r="K66" s="5">
        <v>68</v>
      </c>
      <c r="L66" s="5">
        <f>SUM(J66:K66)</f>
        <v>144</v>
      </c>
      <c r="M66" s="7">
        <v>15</v>
      </c>
      <c r="N66" s="5">
        <v>13</v>
      </c>
      <c r="O66" s="5">
        <f>SUM(M66:N66)</f>
        <v>28</v>
      </c>
      <c r="P66" s="7">
        <v>0</v>
      </c>
      <c r="Q66" s="5">
        <v>0</v>
      </c>
      <c r="R66" s="5">
        <v>0</v>
      </c>
      <c r="S66" s="7"/>
      <c r="T66" s="5"/>
      <c r="U66" s="5">
        <f>SUM(T66+S66+0)</f>
        <v>0</v>
      </c>
      <c r="V66" s="5">
        <f>SUM(J66,M66,S66)</f>
        <v>91</v>
      </c>
      <c r="W66" s="5">
        <f>SUM(K66,N66,T66+Q66)</f>
        <v>81</v>
      </c>
      <c r="X66" s="5">
        <f>SUM(V66:W66)</f>
        <v>172</v>
      </c>
    </row>
    <row r="67" spans="1:24" ht="20.25" customHeight="1" thickBot="1">
      <c r="A67" s="6"/>
      <c r="B67" s="17"/>
      <c r="C67" s="7" t="s">
        <v>14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7">
        <v>111</v>
      </c>
      <c r="K67" s="5">
        <v>24</v>
      </c>
      <c r="L67" s="5">
        <f>SUM(J67:K67)</f>
        <v>135</v>
      </c>
      <c r="M67" s="7">
        <v>42</v>
      </c>
      <c r="N67" s="5">
        <v>7</v>
      </c>
      <c r="O67" s="5">
        <f>SUM(M67:N67)</f>
        <v>49</v>
      </c>
      <c r="P67" s="7">
        <v>0</v>
      </c>
      <c r="Q67" s="5">
        <v>0</v>
      </c>
      <c r="R67" s="5">
        <v>0</v>
      </c>
      <c r="S67" s="7"/>
      <c r="T67" s="5"/>
      <c r="U67" s="5">
        <f>SUM(S67:T67)</f>
        <v>0</v>
      </c>
      <c r="V67" s="5">
        <f>SUM(D67,J67,M67,P67,S67)</f>
        <v>153</v>
      </c>
      <c r="W67" s="5">
        <f>SUM(E67,K67,N67,Q67,T67)</f>
        <v>31</v>
      </c>
      <c r="X67" s="5">
        <f>SUM(V67:W67)</f>
        <v>184</v>
      </c>
    </row>
    <row r="68" spans="1:24" ht="20.25" customHeight="1" thickBot="1">
      <c r="A68" s="6"/>
      <c r="B68" s="12" t="s">
        <v>13</v>
      </c>
      <c r="C68" s="13"/>
      <c r="D68" s="4">
        <f>SUM(D65:D67)</f>
        <v>0</v>
      </c>
      <c r="E68" s="4">
        <f>SUM(E65:E67)</f>
        <v>0</v>
      </c>
      <c r="F68" s="4">
        <f>SUM(F65:F67)</f>
        <v>0</v>
      </c>
      <c r="G68" s="4">
        <v>0</v>
      </c>
      <c r="H68" s="4">
        <v>0</v>
      </c>
      <c r="I68" s="4">
        <v>0</v>
      </c>
      <c r="J68" s="4">
        <f aca="true" t="shared" si="23" ref="J68:W68">SUM(J65:J67)</f>
        <v>343</v>
      </c>
      <c r="K68" s="4">
        <f t="shared" si="23"/>
        <v>152</v>
      </c>
      <c r="L68" s="4">
        <f t="shared" si="23"/>
        <v>495</v>
      </c>
      <c r="M68" s="4">
        <f t="shared" si="23"/>
        <v>100</v>
      </c>
      <c r="N68" s="4">
        <f t="shared" si="23"/>
        <v>30</v>
      </c>
      <c r="O68" s="4">
        <f t="shared" si="23"/>
        <v>130</v>
      </c>
      <c r="P68" s="4">
        <f t="shared" si="23"/>
        <v>0</v>
      </c>
      <c r="Q68" s="4">
        <f t="shared" si="23"/>
        <v>0</v>
      </c>
      <c r="R68" s="4">
        <f t="shared" si="23"/>
        <v>0</v>
      </c>
      <c r="S68" s="4">
        <f t="shared" si="23"/>
        <v>0</v>
      </c>
      <c r="T68" s="4">
        <f t="shared" si="23"/>
        <v>0</v>
      </c>
      <c r="U68" s="4">
        <f t="shared" si="23"/>
        <v>0</v>
      </c>
      <c r="V68" s="4">
        <f t="shared" si="23"/>
        <v>443</v>
      </c>
      <c r="W68" s="4">
        <f t="shared" si="23"/>
        <v>182</v>
      </c>
      <c r="X68" s="4">
        <f>SUM(X65:X67)</f>
        <v>625</v>
      </c>
    </row>
    <row r="69" spans="1:24" ht="33" customHeight="1" thickBot="1">
      <c r="A69" s="6"/>
      <c r="B69" s="4" t="s">
        <v>30</v>
      </c>
      <c r="C69" s="7" t="s">
        <v>15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7">
        <v>331</v>
      </c>
      <c r="K69" s="5">
        <v>571</v>
      </c>
      <c r="L69" s="5">
        <f>SUM(J69:K69)</f>
        <v>902</v>
      </c>
      <c r="M69" s="7">
        <v>26</v>
      </c>
      <c r="N69" s="5">
        <v>106</v>
      </c>
      <c r="O69" s="5">
        <f>SUM(M69:N69)</f>
        <v>132</v>
      </c>
      <c r="P69" s="5">
        <v>0</v>
      </c>
      <c r="Q69" s="5">
        <v>0</v>
      </c>
      <c r="R69" s="5">
        <v>0</v>
      </c>
      <c r="S69" s="7"/>
      <c r="T69" s="5"/>
      <c r="U69" s="5">
        <f>SUM(S69:T69)</f>
        <v>0</v>
      </c>
      <c r="V69" s="5">
        <f>SUM(D69,J69,M69,P69,S69)</f>
        <v>357</v>
      </c>
      <c r="W69" s="5">
        <f>SUM(E69,K69,N69,Q69,T69)</f>
        <v>677</v>
      </c>
      <c r="X69" s="5">
        <f>SUM(V69:W69)</f>
        <v>1034</v>
      </c>
    </row>
    <row r="70" spans="1:24" ht="20.25" customHeight="1" thickBot="1">
      <c r="A70" s="6"/>
      <c r="B70" s="12" t="s">
        <v>13</v>
      </c>
      <c r="C70" s="13"/>
      <c r="D70" s="4">
        <f>SUM(D69:D69)</f>
        <v>0</v>
      </c>
      <c r="E70" s="4">
        <f>SUM(E69:E69)</f>
        <v>0</v>
      </c>
      <c r="F70" s="4">
        <f>SUM(F69:F69)</f>
        <v>0</v>
      </c>
      <c r="G70" s="4">
        <v>0</v>
      </c>
      <c r="H70" s="4">
        <v>0</v>
      </c>
      <c r="I70" s="4">
        <v>0</v>
      </c>
      <c r="J70" s="4">
        <f aca="true" t="shared" si="24" ref="J70:X70">SUM(J69:J69)</f>
        <v>331</v>
      </c>
      <c r="K70" s="4">
        <f t="shared" si="24"/>
        <v>571</v>
      </c>
      <c r="L70" s="4">
        <f t="shared" si="24"/>
        <v>902</v>
      </c>
      <c r="M70" s="4">
        <f t="shared" si="24"/>
        <v>26</v>
      </c>
      <c r="N70" s="4">
        <f t="shared" si="24"/>
        <v>106</v>
      </c>
      <c r="O70" s="4">
        <f t="shared" si="24"/>
        <v>132</v>
      </c>
      <c r="P70" s="4">
        <f t="shared" si="24"/>
        <v>0</v>
      </c>
      <c r="Q70" s="4">
        <f t="shared" si="24"/>
        <v>0</v>
      </c>
      <c r="R70" s="4">
        <f t="shared" si="24"/>
        <v>0</v>
      </c>
      <c r="S70" s="4">
        <f t="shared" si="24"/>
        <v>0</v>
      </c>
      <c r="T70" s="4">
        <f t="shared" si="24"/>
        <v>0</v>
      </c>
      <c r="U70" s="4">
        <f t="shared" si="24"/>
        <v>0</v>
      </c>
      <c r="V70" s="4">
        <f t="shared" si="24"/>
        <v>357</v>
      </c>
      <c r="W70" s="4">
        <f t="shared" si="24"/>
        <v>677</v>
      </c>
      <c r="X70" s="4">
        <f t="shared" si="24"/>
        <v>1034</v>
      </c>
    </row>
    <row r="71" spans="1:24" ht="20.25" customHeight="1" thickBot="1">
      <c r="A71" s="6"/>
      <c r="B71" s="16" t="s">
        <v>29</v>
      </c>
      <c r="C71" s="7" t="s">
        <v>16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7">
        <v>115</v>
      </c>
      <c r="K71" s="5">
        <v>85</v>
      </c>
      <c r="L71" s="5">
        <f>SUM(J71:K71)</f>
        <v>200</v>
      </c>
      <c r="M71" s="7">
        <v>29</v>
      </c>
      <c r="N71" s="5">
        <v>16</v>
      </c>
      <c r="O71" s="5">
        <f>SUM(M71:N71)</f>
        <v>45</v>
      </c>
      <c r="P71" s="7"/>
      <c r="Q71" s="5"/>
      <c r="R71" s="5"/>
      <c r="S71" s="7"/>
      <c r="T71" s="5"/>
      <c r="U71" s="5">
        <f>SUM(S71:T71)</f>
        <v>0</v>
      </c>
      <c r="V71" s="5">
        <f>SUM(D71,J71,M71,P71,S71)</f>
        <v>144</v>
      </c>
      <c r="W71" s="5">
        <f>SUM(E71,K71,N71,Q71,T71)</f>
        <v>101</v>
      </c>
      <c r="X71" s="5">
        <f>SUM(V71:W71)</f>
        <v>245</v>
      </c>
    </row>
    <row r="72" spans="1:24" ht="20.25" customHeight="1" thickBot="1">
      <c r="A72" s="6"/>
      <c r="B72" s="17"/>
      <c r="C72" s="7" t="s">
        <v>17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7">
        <v>36</v>
      </c>
      <c r="K72" s="5">
        <v>38</v>
      </c>
      <c r="L72" s="5">
        <f>SUM(J72:K72)</f>
        <v>74</v>
      </c>
      <c r="M72" s="7">
        <v>17</v>
      </c>
      <c r="N72" s="5">
        <v>14</v>
      </c>
      <c r="O72" s="5">
        <f>SUM(M72:N72)</f>
        <v>31</v>
      </c>
      <c r="P72" s="7">
        <v>0</v>
      </c>
      <c r="Q72" s="5">
        <v>0</v>
      </c>
      <c r="R72" s="5">
        <v>0</v>
      </c>
      <c r="S72" s="7"/>
      <c r="T72" s="5"/>
      <c r="U72" s="5">
        <f>SUM(S72:T72)</f>
        <v>0</v>
      </c>
      <c r="V72" s="5">
        <f>SUM(D72,J72,M72,P72,S72)</f>
        <v>53</v>
      </c>
      <c r="W72" s="5">
        <f>SUM(E72,K72,N72,Q72,T72)</f>
        <v>52</v>
      </c>
      <c r="X72" s="5">
        <f>SUM(V72:W72)</f>
        <v>105</v>
      </c>
    </row>
    <row r="73" spans="1:24" ht="20.25" customHeight="1" thickBot="1">
      <c r="A73" s="6"/>
      <c r="B73" s="12" t="s">
        <v>13</v>
      </c>
      <c r="C73" s="13"/>
      <c r="D73" s="4">
        <f>SUM(D71:D72)</f>
        <v>0</v>
      </c>
      <c r="E73" s="4">
        <f>SUM(E71:E72)</f>
        <v>0</v>
      </c>
      <c r="F73" s="4">
        <f>SUM(F71:F72)</f>
        <v>0</v>
      </c>
      <c r="G73" s="4">
        <v>0</v>
      </c>
      <c r="H73" s="4">
        <v>0</v>
      </c>
      <c r="I73" s="4">
        <v>0</v>
      </c>
      <c r="J73" s="4">
        <f aca="true" t="shared" si="25" ref="J73:W73">SUM(J71:J72)</f>
        <v>151</v>
      </c>
      <c r="K73" s="4">
        <f t="shared" si="25"/>
        <v>123</v>
      </c>
      <c r="L73" s="4">
        <f t="shared" si="25"/>
        <v>274</v>
      </c>
      <c r="M73" s="4">
        <f t="shared" si="25"/>
        <v>46</v>
      </c>
      <c r="N73" s="4">
        <f t="shared" si="25"/>
        <v>30</v>
      </c>
      <c r="O73" s="4">
        <f t="shared" si="25"/>
        <v>76</v>
      </c>
      <c r="P73" s="4">
        <f t="shared" si="25"/>
        <v>0</v>
      </c>
      <c r="Q73" s="4">
        <f t="shared" si="25"/>
        <v>0</v>
      </c>
      <c r="R73" s="4">
        <f t="shared" si="25"/>
        <v>0</v>
      </c>
      <c r="S73" s="4">
        <f t="shared" si="25"/>
        <v>0</v>
      </c>
      <c r="T73" s="4">
        <f t="shared" si="25"/>
        <v>0</v>
      </c>
      <c r="U73" s="4">
        <f t="shared" si="25"/>
        <v>0</v>
      </c>
      <c r="V73" s="4">
        <f t="shared" si="25"/>
        <v>197</v>
      </c>
      <c r="W73" s="4">
        <f t="shared" si="25"/>
        <v>153</v>
      </c>
      <c r="X73" s="4">
        <f>SUM(X71:X72)</f>
        <v>350</v>
      </c>
    </row>
    <row r="74" spans="1:24" ht="23.25" customHeight="1" thickBot="1">
      <c r="A74" s="6"/>
      <c r="B74" s="12" t="s">
        <v>18</v>
      </c>
      <c r="C74" s="13"/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7"/>
      <c r="N74" s="5">
        <v>2</v>
      </c>
      <c r="O74" s="5">
        <f>SUM(M74:N74)</f>
        <v>2</v>
      </c>
      <c r="P74" s="7">
        <v>98</v>
      </c>
      <c r="Q74" s="5">
        <v>84</v>
      </c>
      <c r="R74" s="5">
        <f>SUM(P74:Q74)</f>
        <v>182</v>
      </c>
      <c r="S74" s="7"/>
      <c r="T74" s="5"/>
      <c r="U74" s="5">
        <f>SUM(S74:T74)</f>
        <v>0</v>
      </c>
      <c r="V74" s="5">
        <f>SUM(D74,J74,M74,P74,S74)</f>
        <v>98</v>
      </c>
      <c r="W74" s="5">
        <f>SUM(E74,K74,N74,Q74,T74+I74)</f>
        <v>86</v>
      </c>
      <c r="X74" s="5">
        <f>SUM(V74:W74)</f>
        <v>184</v>
      </c>
    </row>
    <row r="75" spans="1:24" ht="20.25" customHeight="1" thickBot="1">
      <c r="A75" s="6"/>
      <c r="B75" s="12" t="s">
        <v>2</v>
      </c>
      <c r="C75" s="13"/>
      <c r="D75" s="4">
        <f aca="true" t="shared" si="26" ref="D75:X75">SUM(D74)</f>
        <v>0</v>
      </c>
      <c r="E75" s="4">
        <f t="shared" si="26"/>
        <v>0</v>
      </c>
      <c r="F75" s="4">
        <f t="shared" si="26"/>
        <v>0</v>
      </c>
      <c r="G75" s="4">
        <f t="shared" si="26"/>
        <v>0</v>
      </c>
      <c r="H75" s="4">
        <f t="shared" si="26"/>
        <v>0</v>
      </c>
      <c r="I75" s="4">
        <f t="shared" si="26"/>
        <v>0</v>
      </c>
      <c r="J75" s="4">
        <f t="shared" si="26"/>
        <v>0</v>
      </c>
      <c r="K75" s="4">
        <f t="shared" si="26"/>
        <v>0</v>
      </c>
      <c r="L75" s="4">
        <f t="shared" si="26"/>
        <v>0</v>
      </c>
      <c r="M75" s="4">
        <f t="shared" si="26"/>
        <v>0</v>
      </c>
      <c r="N75" s="4">
        <f t="shared" si="26"/>
        <v>2</v>
      </c>
      <c r="O75" s="4">
        <f t="shared" si="26"/>
        <v>2</v>
      </c>
      <c r="P75" s="4">
        <f t="shared" si="26"/>
        <v>98</v>
      </c>
      <c r="Q75" s="4">
        <f t="shared" si="26"/>
        <v>84</v>
      </c>
      <c r="R75" s="4">
        <f t="shared" si="26"/>
        <v>182</v>
      </c>
      <c r="S75" s="4">
        <f t="shared" si="26"/>
        <v>0</v>
      </c>
      <c r="T75" s="4">
        <f t="shared" si="26"/>
        <v>0</v>
      </c>
      <c r="U75" s="4">
        <f t="shared" si="26"/>
        <v>0</v>
      </c>
      <c r="V75" s="4">
        <f t="shared" si="26"/>
        <v>98</v>
      </c>
      <c r="W75" s="4">
        <f t="shared" si="26"/>
        <v>86</v>
      </c>
      <c r="X75" s="4">
        <f t="shared" si="26"/>
        <v>184</v>
      </c>
    </row>
    <row r="76" spans="1:24" ht="23.25" customHeight="1" thickBot="1">
      <c r="A76" s="6"/>
      <c r="B76" s="12" t="s">
        <v>32</v>
      </c>
      <c r="C76" s="13"/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7">
        <v>0</v>
      </c>
      <c r="N76" s="5"/>
      <c r="O76" s="5">
        <f>SUM(M76+N76)</f>
        <v>0</v>
      </c>
      <c r="P76" s="5">
        <v>0</v>
      </c>
      <c r="Q76" s="5">
        <v>0</v>
      </c>
      <c r="R76" s="5">
        <v>0</v>
      </c>
      <c r="S76" s="7"/>
      <c r="T76" s="5"/>
      <c r="U76" s="5"/>
      <c r="V76" s="5">
        <f>SUM(S76,P76,M76,J76)</f>
        <v>0</v>
      </c>
      <c r="W76" s="5">
        <f>SUM(T76,Q76,N76,K76)</f>
        <v>0</v>
      </c>
      <c r="X76" s="5">
        <f>SUM(V76:W76)</f>
        <v>0</v>
      </c>
    </row>
    <row r="77" spans="1:24" ht="29.25" customHeight="1" thickBot="1">
      <c r="A77" s="6"/>
      <c r="B77" s="12" t="s">
        <v>0</v>
      </c>
      <c r="C77" s="13"/>
      <c r="D77" s="4">
        <f aca="true" t="shared" si="27" ref="D77:X77">SUM(D76,D75,D73,D70,D68,D64,D62)</f>
        <v>8</v>
      </c>
      <c r="E77" s="4">
        <f t="shared" si="27"/>
        <v>1</v>
      </c>
      <c r="F77" s="4">
        <f t="shared" si="27"/>
        <v>9</v>
      </c>
      <c r="G77" s="4">
        <f t="shared" si="27"/>
        <v>33</v>
      </c>
      <c r="H77" s="4">
        <f t="shared" si="27"/>
        <v>6</v>
      </c>
      <c r="I77" s="4">
        <f t="shared" si="27"/>
        <v>39</v>
      </c>
      <c r="J77" s="4">
        <f t="shared" si="27"/>
        <v>1885</v>
      </c>
      <c r="K77" s="4">
        <f t="shared" si="27"/>
        <v>1366</v>
      </c>
      <c r="L77" s="4">
        <f t="shared" si="27"/>
        <v>3251</v>
      </c>
      <c r="M77" s="4">
        <f t="shared" si="27"/>
        <v>301</v>
      </c>
      <c r="N77" s="4">
        <f t="shared" si="27"/>
        <v>265</v>
      </c>
      <c r="O77" s="4">
        <f t="shared" si="27"/>
        <v>566</v>
      </c>
      <c r="P77" s="4">
        <f t="shared" si="27"/>
        <v>98</v>
      </c>
      <c r="Q77" s="4">
        <f t="shared" si="27"/>
        <v>84</v>
      </c>
      <c r="R77" s="4">
        <f t="shared" si="27"/>
        <v>182</v>
      </c>
      <c r="S77" s="4">
        <f t="shared" si="27"/>
        <v>0</v>
      </c>
      <c r="T77" s="4">
        <f t="shared" si="27"/>
        <v>0</v>
      </c>
      <c r="U77" s="4">
        <f t="shared" si="27"/>
        <v>0</v>
      </c>
      <c r="V77" s="4">
        <f t="shared" si="27"/>
        <v>2325</v>
      </c>
      <c r="W77" s="4">
        <f t="shared" si="27"/>
        <v>1722</v>
      </c>
      <c r="X77" s="4">
        <f t="shared" si="27"/>
        <v>4047</v>
      </c>
    </row>
    <row r="78" spans="2:24" ht="20.25" customHeight="1" thickBot="1">
      <c r="B78" s="15" t="s">
        <v>36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2:24" ht="16.5" thickBot="1">
      <c r="B79" s="16" t="s">
        <v>5</v>
      </c>
      <c r="C79" s="16" t="s">
        <v>1</v>
      </c>
      <c r="D79" s="14" t="s">
        <v>20</v>
      </c>
      <c r="E79" s="14"/>
      <c r="F79" s="14"/>
      <c r="G79" s="14" t="s">
        <v>31</v>
      </c>
      <c r="H79" s="14"/>
      <c r="I79" s="14"/>
      <c r="J79" s="14" t="s">
        <v>21</v>
      </c>
      <c r="K79" s="14"/>
      <c r="L79" s="14"/>
      <c r="M79" s="14" t="s">
        <v>22</v>
      </c>
      <c r="N79" s="14"/>
      <c r="O79" s="14"/>
      <c r="P79" s="14" t="s">
        <v>23</v>
      </c>
      <c r="Q79" s="14"/>
      <c r="R79" s="14"/>
      <c r="S79" s="14" t="s">
        <v>24</v>
      </c>
      <c r="T79" s="14"/>
      <c r="U79" s="14"/>
      <c r="V79" s="14" t="s">
        <v>2</v>
      </c>
      <c r="W79" s="14"/>
      <c r="X79" s="4" t="s">
        <v>0</v>
      </c>
    </row>
    <row r="80" spans="2:24" ht="16.5" thickBot="1">
      <c r="B80" s="17"/>
      <c r="C80" s="17"/>
      <c r="D80" s="4" t="s">
        <v>4</v>
      </c>
      <c r="E80" s="4" t="s">
        <v>3</v>
      </c>
      <c r="F80" s="4" t="s">
        <v>2</v>
      </c>
      <c r="G80" s="4" t="s">
        <v>4</v>
      </c>
      <c r="H80" s="4" t="s">
        <v>3</v>
      </c>
      <c r="I80" s="4" t="s">
        <v>2</v>
      </c>
      <c r="J80" s="4" t="s">
        <v>4</v>
      </c>
      <c r="K80" s="4" t="s">
        <v>3</v>
      </c>
      <c r="L80" s="4" t="s">
        <v>2</v>
      </c>
      <c r="M80" s="4" t="s">
        <v>4</v>
      </c>
      <c r="N80" s="4" t="s">
        <v>3</v>
      </c>
      <c r="O80" s="4" t="s">
        <v>2</v>
      </c>
      <c r="P80" s="4" t="s">
        <v>4</v>
      </c>
      <c r="Q80" s="4" t="s">
        <v>3</v>
      </c>
      <c r="R80" s="4" t="s">
        <v>2</v>
      </c>
      <c r="S80" s="4" t="s">
        <v>4</v>
      </c>
      <c r="T80" s="4" t="s">
        <v>3</v>
      </c>
      <c r="U80" s="4" t="s">
        <v>2</v>
      </c>
      <c r="V80" s="4" t="s">
        <v>4</v>
      </c>
      <c r="W80" s="4" t="s">
        <v>3</v>
      </c>
      <c r="X80" s="4" t="s">
        <v>1</v>
      </c>
    </row>
    <row r="81" spans="2:24" ht="20.25" customHeight="1" thickBot="1">
      <c r="B81" s="16" t="s">
        <v>27</v>
      </c>
      <c r="C81" s="7" t="s">
        <v>6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7">
        <v>0</v>
      </c>
      <c r="K81" s="5"/>
      <c r="L81" s="5">
        <f>SUM(J81:K81)</f>
        <v>0</v>
      </c>
      <c r="M81" s="7">
        <v>17</v>
      </c>
      <c r="N81" s="5">
        <v>12</v>
      </c>
      <c r="O81" s="5">
        <f>SUM(M81:N81)</f>
        <v>29</v>
      </c>
      <c r="P81" s="5">
        <v>0</v>
      </c>
      <c r="Q81" s="5">
        <v>0</v>
      </c>
      <c r="R81" s="5">
        <v>0</v>
      </c>
      <c r="S81" s="7">
        <v>11</v>
      </c>
      <c r="T81" s="5">
        <v>17</v>
      </c>
      <c r="U81" s="5">
        <f>SUM(S81:T81)</f>
        <v>28</v>
      </c>
      <c r="V81" s="5">
        <f>SUM(D81,J81,M81,P81,S81)</f>
        <v>28</v>
      </c>
      <c r="W81" s="5">
        <f>SUM(E81,K81,N81,Q81,T81)</f>
        <v>29</v>
      </c>
      <c r="X81" s="5">
        <f>SUM(V81:W81)</f>
        <v>57</v>
      </c>
    </row>
    <row r="82" spans="2:24" ht="20.25" customHeight="1" thickBot="1">
      <c r="B82" s="18"/>
      <c r="C82" s="7" t="s">
        <v>8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7"/>
      <c r="K82" s="5"/>
      <c r="L82" s="5">
        <f>SUM(J82:K82)</f>
        <v>0</v>
      </c>
      <c r="M82" s="7">
        <v>63</v>
      </c>
      <c r="N82" s="5">
        <v>27</v>
      </c>
      <c r="O82" s="5">
        <f>SUM(M82:N82)</f>
        <v>90</v>
      </c>
      <c r="P82" s="5">
        <v>0</v>
      </c>
      <c r="Q82" s="5">
        <v>0</v>
      </c>
      <c r="R82" s="5">
        <v>0</v>
      </c>
      <c r="S82" s="7">
        <v>15</v>
      </c>
      <c r="T82" s="5">
        <v>15</v>
      </c>
      <c r="U82" s="5">
        <f>SUM(S82:T82)</f>
        <v>30</v>
      </c>
      <c r="V82" s="5">
        <f>SUM(D82,J82,M82,P82,S82)</f>
        <v>78</v>
      </c>
      <c r="W82" s="5">
        <f>SUM(E82,K82,N82,Q82,T82+H82)</f>
        <v>42</v>
      </c>
      <c r="X82" s="5">
        <f>SUM(V82:W82)</f>
        <v>120</v>
      </c>
    </row>
    <row r="83" spans="2:24" ht="20.25" customHeight="1" thickBot="1">
      <c r="B83" s="18"/>
      <c r="C83" s="7" t="s">
        <v>9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7"/>
      <c r="K83" s="5"/>
      <c r="L83" s="5">
        <f>SUM(J83:K83)</f>
        <v>0</v>
      </c>
      <c r="M83" s="7">
        <v>14</v>
      </c>
      <c r="N83" s="5">
        <v>9</v>
      </c>
      <c r="O83" s="5">
        <f>SUM(M83:N83)</f>
        <v>23</v>
      </c>
      <c r="P83" s="5">
        <v>0</v>
      </c>
      <c r="Q83" s="5">
        <v>0</v>
      </c>
      <c r="R83" s="5">
        <v>0</v>
      </c>
      <c r="S83" s="7">
        <v>4</v>
      </c>
      <c r="T83" s="5">
        <v>1</v>
      </c>
      <c r="U83" s="5">
        <f>SUM(S83:T83)</f>
        <v>5</v>
      </c>
      <c r="V83" s="5">
        <f>SUM(D83,J83,M83,P83,S83)</f>
        <v>18</v>
      </c>
      <c r="W83" s="5">
        <f>SUM(E83,K83,N83,Q83,T83)</f>
        <v>10</v>
      </c>
      <c r="X83" s="5">
        <f>SUM(V83:W83)</f>
        <v>28</v>
      </c>
    </row>
    <row r="84" spans="2:26" ht="20.25" customHeight="1" thickBot="1">
      <c r="B84" s="18"/>
      <c r="C84" s="7" t="s">
        <v>10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7"/>
      <c r="K84" s="5"/>
      <c r="L84" s="5">
        <f>SUM(J84:K84)</f>
        <v>0</v>
      </c>
      <c r="M84" s="7">
        <v>39</v>
      </c>
      <c r="N84" s="5">
        <v>53</v>
      </c>
      <c r="O84" s="5">
        <f>SUM(M84:N84)</f>
        <v>92</v>
      </c>
      <c r="P84" s="5">
        <v>0</v>
      </c>
      <c r="Q84" s="5">
        <v>0</v>
      </c>
      <c r="R84" s="5">
        <v>0</v>
      </c>
      <c r="S84" s="7">
        <v>2</v>
      </c>
      <c r="T84" s="5">
        <v>2</v>
      </c>
      <c r="U84" s="5">
        <f>SUM(S84:T84)</f>
        <v>4</v>
      </c>
      <c r="V84" s="5">
        <f>SUM(D84,J84,M84,P84,S84)</f>
        <v>41</v>
      </c>
      <c r="W84" s="5">
        <f>SUM(E84,K84,N84,Q84,T84)</f>
        <v>55</v>
      </c>
      <c r="X84" s="5">
        <f>SUM(V84:W84)</f>
        <v>96</v>
      </c>
      <c r="Z84" s="9"/>
    </row>
    <row r="85" spans="1:24" ht="20.25" customHeight="1" thickBot="1">
      <c r="A85" s="6"/>
      <c r="B85" s="17"/>
      <c r="C85" s="7" t="s">
        <v>11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7"/>
      <c r="K85" s="5"/>
      <c r="L85" s="5">
        <f>SUM(J85:K85)</f>
        <v>0</v>
      </c>
      <c r="M85" s="7">
        <v>17</v>
      </c>
      <c r="N85" s="5">
        <v>11</v>
      </c>
      <c r="O85" s="5">
        <f>SUM(M85:N85)</f>
        <v>28</v>
      </c>
      <c r="P85" s="5">
        <v>0</v>
      </c>
      <c r="Q85" s="5">
        <v>0</v>
      </c>
      <c r="R85" s="5">
        <v>0</v>
      </c>
      <c r="S85" s="7">
        <v>1</v>
      </c>
      <c r="T85" s="5">
        <v>2</v>
      </c>
      <c r="U85" s="5">
        <v>0</v>
      </c>
      <c r="V85" s="5">
        <f>SUM(D85,J85,M85,P85,S85)</f>
        <v>18</v>
      </c>
      <c r="W85" s="5">
        <f>SUM(E85,K85,N85,Q85,T85)</f>
        <v>13</v>
      </c>
      <c r="X85" s="5">
        <f>SUM(V85:W85)</f>
        <v>31</v>
      </c>
    </row>
    <row r="86" spans="1:24" ht="20.25" customHeight="1" thickBot="1">
      <c r="A86" s="6"/>
      <c r="B86" s="12" t="s">
        <v>2</v>
      </c>
      <c r="C86" s="13"/>
      <c r="D86" s="4">
        <f>SUM(D81:D85)</f>
        <v>0</v>
      </c>
      <c r="E86" s="4">
        <f>SUM(E81:E85)</f>
        <v>0</v>
      </c>
      <c r="F86" s="4">
        <f>SUM(F81:F85)</f>
        <v>0</v>
      </c>
      <c r="G86" s="4">
        <v>0</v>
      </c>
      <c r="H86" s="4"/>
      <c r="I86" s="4"/>
      <c r="J86" s="4">
        <f>SUM(J81:J85)</f>
        <v>0</v>
      </c>
      <c r="K86" s="4">
        <f aca="true" t="shared" si="28" ref="K86:V86">SUM(K81:K85)</f>
        <v>0</v>
      </c>
      <c r="L86" s="4">
        <f t="shared" si="28"/>
        <v>0</v>
      </c>
      <c r="M86" s="4">
        <f t="shared" si="28"/>
        <v>150</v>
      </c>
      <c r="N86" s="4">
        <f t="shared" si="28"/>
        <v>112</v>
      </c>
      <c r="O86" s="4">
        <f t="shared" si="28"/>
        <v>262</v>
      </c>
      <c r="P86" s="4">
        <f t="shared" si="28"/>
        <v>0</v>
      </c>
      <c r="Q86" s="4">
        <f t="shared" si="28"/>
        <v>0</v>
      </c>
      <c r="R86" s="4">
        <f t="shared" si="28"/>
        <v>0</v>
      </c>
      <c r="S86" s="4">
        <f t="shared" si="28"/>
        <v>33</v>
      </c>
      <c r="T86" s="4">
        <f t="shared" si="28"/>
        <v>37</v>
      </c>
      <c r="U86" s="4">
        <f t="shared" si="28"/>
        <v>67</v>
      </c>
      <c r="V86" s="4">
        <f t="shared" si="28"/>
        <v>183</v>
      </c>
      <c r="W86" s="4">
        <f>SUM(W81:W85)</f>
        <v>149</v>
      </c>
      <c r="X86" s="4">
        <f>SUM(X81:X85)</f>
        <v>332</v>
      </c>
    </row>
    <row r="87" spans="1:28" ht="20.25" customHeight="1" thickBot="1">
      <c r="A87" s="6"/>
      <c r="B87" s="4" t="s">
        <v>12</v>
      </c>
      <c r="C87" s="7" t="s">
        <v>19</v>
      </c>
      <c r="D87" s="7"/>
      <c r="E87" s="5"/>
      <c r="F87" s="5">
        <f>SUM(D87:E87)</f>
        <v>0</v>
      </c>
      <c r="G87" s="5"/>
      <c r="H87" s="5"/>
      <c r="I87" s="5">
        <f>SUM(H87+G87)</f>
        <v>0</v>
      </c>
      <c r="J87" s="7"/>
      <c r="K87" s="5"/>
      <c r="L87" s="5">
        <f>SUM(J87:K87)</f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f>SUM(D87,J87,M87,P87,S87+G87)</f>
        <v>0</v>
      </c>
      <c r="W87" s="5">
        <f>SUM(T87+Q87+N87+K87+E87+H87)</f>
        <v>0</v>
      </c>
      <c r="X87" s="5">
        <f>SUM(V87:W87)</f>
        <v>0</v>
      </c>
      <c r="AB87" s="10"/>
    </row>
    <row r="88" spans="1:24" ht="20.25" customHeight="1" thickBot="1">
      <c r="A88" s="6"/>
      <c r="B88" s="12" t="s">
        <v>13</v>
      </c>
      <c r="C88" s="13"/>
      <c r="D88" s="4">
        <f>SUM(D87)</f>
        <v>0</v>
      </c>
      <c r="E88" s="4">
        <f aca="true" t="shared" si="29" ref="E88:U88">SUM(E87)</f>
        <v>0</v>
      </c>
      <c r="F88" s="4">
        <f t="shared" si="29"/>
        <v>0</v>
      </c>
      <c r="G88" s="4">
        <f t="shared" si="29"/>
        <v>0</v>
      </c>
      <c r="H88" s="4">
        <f t="shared" si="29"/>
        <v>0</v>
      </c>
      <c r="I88" s="4">
        <f t="shared" si="29"/>
        <v>0</v>
      </c>
      <c r="J88" s="4">
        <f t="shared" si="29"/>
        <v>0</v>
      </c>
      <c r="K88" s="4">
        <f t="shared" si="29"/>
        <v>0</v>
      </c>
      <c r="L88" s="4">
        <f t="shared" si="29"/>
        <v>0</v>
      </c>
      <c r="M88" s="4">
        <f t="shared" si="29"/>
        <v>0</v>
      </c>
      <c r="N88" s="4">
        <f t="shared" si="29"/>
        <v>0</v>
      </c>
      <c r="O88" s="4">
        <f t="shared" si="29"/>
        <v>0</v>
      </c>
      <c r="P88" s="4">
        <f t="shared" si="29"/>
        <v>0</v>
      </c>
      <c r="Q88" s="4">
        <f t="shared" si="29"/>
        <v>0</v>
      </c>
      <c r="R88" s="4">
        <f t="shared" si="29"/>
        <v>0</v>
      </c>
      <c r="S88" s="4">
        <f t="shared" si="29"/>
        <v>0</v>
      </c>
      <c r="T88" s="4">
        <f t="shared" si="29"/>
        <v>0</v>
      </c>
      <c r="U88" s="4">
        <f t="shared" si="29"/>
        <v>0</v>
      </c>
      <c r="V88" s="4">
        <f>SUM(V87)</f>
        <v>0</v>
      </c>
      <c r="W88" s="4">
        <f>SUM(W87)</f>
        <v>0</v>
      </c>
      <c r="X88" s="4">
        <f>SUM(X87)</f>
        <v>0</v>
      </c>
    </row>
    <row r="89" spans="1:24" ht="20.25" customHeight="1" thickBot="1">
      <c r="A89" s="6"/>
      <c r="B89" s="16" t="s">
        <v>28</v>
      </c>
      <c r="C89" s="7" t="s">
        <v>7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7"/>
      <c r="K89" s="5"/>
      <c r="L89" s="5">
        <f>SUM(J89:K89)</f>
        <v>0</v>
      </c>
      <c r="M89" s="7">
        <v>10</v>
      </c>
      <c r="N89" s="5">
        <v>1</v>
      </c>
      <c r="O89" s="5">
        <f>SUM(M89:N89)</f>
        <v>11</v>
      </c>
      <c r="P89" s="7">
        <v>0</v>
      </c>
      <c r="Q89" s="5">
        <v>0</v>
      </c>
      <c r="R89" s="5">
        <v>0</v>
      </c>
      <c r="S89" s="7">
        <v>8</v>
      </c>
      <c r="T89" s="5">
        <v>9</v>
      </c>
      <c r="U89" s="5">
        <f>SUM(S89:T89)</f>
        <v>17</v>
      </c>
      <c r="V89" s="5">
        <f>SUM(D89,J89,M89,P89,S89)</f>
        <v>18</v>
      </c>
      <c r="W89" s="5">
        <f>SUM(E89,K89,N89,Q89,T89)</f>
        <v>10</v>
      </c>
      <c r="X89" s="5">
        <f>SUM(V89:W89)</f>
        <v>28</v>
      </c>
    </row>
    <row r="90" spans="1:24" ht="20.25" customHeight="1" thickBot="1">
      <c r="A90" s="6"/>
      <c r="B90" s="18"/>
      <c r="C90" s="7" t="s">
        <v>26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7"/>
      <c r="K90" s="5"/>
      <c r="L90" s="5">
        <f>SUM(J90:K90)</f>
        <v>0</v>
      </c>
      <c r="M90" s="7">
        <v>11</v>
      </c>
      <c r="N90" s="5">
        <v>20</v>
      </c>
      <c r="O90" s="5">
        <f>SUM(M90:N90)</f>
        <v>31</v>
      </c>
      <c r="P90" s="7">
        <v>0</v>
      </c>
      <c r="Q90" s="5">
        <v>0</v>
      </c>
      <c r="R90" s="5">
        <v>0</v>
      </c>
      <c r="S90" s="7">
        <v>0</v>
      </c>
      <c r="T90" s="5"/>
      <c r="U90" s="5">
        <f>SUM(T90+S90+0)</f>
        <v>0</v>
      </c>
      <c r="V90" s="5">
        <f>SUM(J90,M90,S90)</f>
        <v>11</v>
      </c>
      <c r="W90" s="5">
        <f>SUM(K90,N90,T90+Q90)</f>
        <v>20</v>
      </c>
      <c r="X90" s="5">
        <f>SUM(V90:W90)</f>
        <v>31</v>
      </c>
    </row>
    <row r="91" spans="1:24" ht="20.25" customHeight="1" thickBot="1">
      <c r="A91" s="6"/>
      <c r="B91" s="17"/>
      <c r="C91" s="7" t="s">
        <v>14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7"/>
      <c r="K91" s="5"/>
      <c r="L91" s="5">
        <f>SUM(J91:K91)</f>
        <v>0</v>
      </c>
      <c r="M91" s="7">
        <v>4</v>
      </c>
      <c r="N91" s="5"/>
      <c r="O91" s="5">
        <f>SUM(M91:N91)</f>
        <v>4</v>
      </c>
      <c r="P91" s="7">
        <v>0</v>
      </c>
      <c r="Q91" s="5">
        <v>0</v>
      </c>
      <c r="R91" s="5">
        <v>0</v>
      </c>
      <c r="S91" s="7">
        <v>0</v>
      </c>
      <c r="T91" s="5"/>
      <c r="U91" s="5">
        <f>SUM(S91:T91)</f>
        <v>0</v>
      </c>
      <c r="V91" s="5">
        <f>SUM(D91,J91,M91,P91,S91)</f>
        <v>4</v>
      </c>
      <c r="W91" s="5">
        <f>SUM(E91,K91,N91,Q91,T91)</f>
        <v>0</v>
      </c>
      <c r="X91" s="5">
        <f>SUM(V91:W91)</f>
        <v>4</v>
      </c>
    </row>
    <row r="92" spans="1:24" ht="20.25" customHeight="1" thickBot="1">
      <c r="A92" s="6"/>
      <c r="B92" s="12" t="s">
        <v>13</v>
      </c>
      <c r="C92" s="13"/>
      <c r="D92" s="4">
        <f>SUM(D89:D91)</f>
        <v>0</v>
      </c>
      <c r="E92" s="4">
        <f>SUM(E89:E91)</f>
        <v>0</v>
      </c>
      <c r="F92" s="4">
        <f>SUM(F89:F91)</f>
        <v>0</v>
      </c>
      <c r="G92" s="4">
        <v>0</v>
      </c>
      <c r="H92" s="4">
        <v>0</v>
      </c>
      <c r="I92" s="4">
        <v>0</v>
      </c>
      <c r="J92" s="4">
        <f aca="true" t="shared" si="30" ref="J92:W92">SUM(J89:J91)</f>
        <v>0</v>
      </c>
      <c r="K92" s="4">
        <f t="shared" si="30"/>
        <v>0</v>
      </c>
      <c r="L92" s="4">
        <f t="shared" si="30"/>
        <v>0</v>
      </c>
      <c r="M92" s="4">
        <f t="shared" si="30"/>
        <v>25</v>
      </c>
      <c r="N92" s="4">
        <f t="shared" si="30"/>
        <v>21</v>
      </c>
      <c r="O92" s="4">
        <f t="shared" si="30"/>
        <v>46</v>
      </c>
      <c r="P92" s="4">
        <f t="shared" si="30"/>
        <v>0</v>
      </c>
      <c r="Q92" s="4">
        <f t="shared" si="30"/>
        <v>0</v>
      </c>
      <c r="R92" s="4">
        <f t="shared" si="30"/>
        <v>0</v>
      </c>
      <c r="S92" s="4">
        <f t="shared" si="30"/>
        <v>8</v>
      </c>
      <c r="T92" s="4">
        <f t="shared" si="30"/>
        <v>9</v>
      </c>
      <c r="U92" s="4">
        <f t="shared" si="30"/>
        <v>17</v>
      </c>
      <c r="V92" s="4">
        <f t="shared" si="30"/>
        <v>33</v>
      </c>
      <c r="W92" s="4">
        <f t="shared" si="30"/>
        <v>30</v>
      </c>
      <c r="X92" s="4">
        <f>SUM(X89:X91)</f>
        <v>63</v>
      </c>
    </row>
    <row r="93" spans="1:24" ht="33" customHeight="1" thickBot="1">
      <c r="A93" s="6"/>
      <c r="B93" s="4" t="s">
        <v>30</v>
      </c>
      <c r="C93" s="7" t="s">
        <v>15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7"/>
      <c r="K93" s="5"/>
      <c r="L93" s="5">
        <f>SUM(J93:K93)</f>
        <v>0</v>
      </c>
      <c r="M93" s="7">
        <v>22</v>
      </c>
      <c r="N93" s="5">
        <v>71</v>
      </c>
      <c r="O93" s="5">
        <f>SUM(M93:N93)</f>
        <v>93</v>
      </c>
      <c r="P93" s="5">
        <v>0</v>
      </c>
      <c r="Q93" s="5">
        <v>0</v>
      </c>
      <c r="R93" s="5">
        <v>0</v>
      </c>
      <c r="S93" s="7"/>
      <c r="T93" s="5"/>
      <c r="U93" s="5">
        <f>SUM(S93:T93)</f>
        <v>0</v>
      </c>
      <c r="V93" s="5">
        <f>SUM(D93,J93,M93,P93,S93)</f>
        <v>22</v>
      </c>
      <c r="W93" s="5">
        <f>SUM(E93,K93,N93,Q93,T93)</f>
        <v>71</v>
      </c>
      <c r="X93" s="5">
        <f>SUM(V93:W93)</f>
        <v>93</v>
      </c>
    </row>
    <row r="94" spans="1:24" ht="20.25" customHeight="1" thickBot="1">
      <c r="A94" s="6"/>
      <c r="B94" s="12" t="s">
        <v>13</v>
      </c>
      <c r="C94" s="13"/>
      <c r="D94" s="4">
        <f>SUM(D93:D93)</f>
        <v>0</v>
      </c>
      <c r="E94" s="4">
        <f>SUM(E93:E93)</f>
        <v>0</v>
      </c>
      <c r="F94" s="4">
        <f>SUM(F93:F93)</f>
        <v>0</v>
      </c>
      <c r="G94" s="4">
        <v>0</v>
      </c>
      <c r="H94" s="4">
        <v>0</v>
      </c>
      <c r="I94" s="4">
        <v>0</v>
      </c>
      <c r="J94" s="4">
        <f aca="true" t="shared" si="31" ref="J94:X94">SUM(J93:J93)</f>
        <v>0</v>
      </c>
      <c r="K94" s="4">
        <f t="shared" si="31"/>
        <v>0</v>
      </c>
      <c r="L94" s="4">
        <f t="shared" si="31"/>
        <v>0</v>
      </c>
      <c r="M94" s="4">
        <f t="shared" si="31"/>
        <v>22</v>
      </c>
      <c r="N94" s="4">
        <f t="shared" si="31"/>
        <v>71</v>
      </c>
      <c r="O94" s="4">
        <f t="shared" si="31"/>
        <v>93</v>
      </c>
      <c r="P94" s="4">
        <f t="shared" si="31"/>
        <v>0</v>
      </c>
      <c r="Q94" s="4">
        <f t="shared" si="31"/>
        <v>0</v>
      </c>
      <c r="R94" s="4">
        <f t="shared" si="31"/>
        <v>0</v>
      </c>
      <c r="S94" s="4">
        <f t="shared" si="31"/>
        <v>0</v>
      </c>
      <c r="T94" s="4">
        <f t="shared" si="31"/>
        <v>0</v>
      </c>
      <c r="U94" s="4">
        <f t="shared" si="31"/>
        <v>0</v>
      </c>
      <c r="V94" s="4">
        <f t="shared" si="31"/>
        <v>22</v>
      </c>
      <c r="W94" s="4">
        <f t="shared" si="31"/>
        <v>71</v>
      </c>
      <c r="X94" s="4">
        <f t="shared" si="31"/>
        <v>93</v>
      </c>
    </row>
    <row r="95" spans="1:24" ht="20.25" customHeight="1" thickBot="1">
      <c r="A95" s="6"/>
      <c r="B95" s="16" t="s">
        <v>29</v>
      </c>
      <c r="C95" s="7" t="s">
        <v>16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7"/>
      <c r="K95" s="5"/>
      <c r="L95" s="5">
        <f>SUM(J95:K95)</f>
        <v>0</v>
      </c>
      <c r="M95" s="7">
        <v>2</v>
      </c>
      <c r="N95" s="5">
        <v>2</v>
      </c>
      <c r="O95" s="5">
        <f>SUM(M95:N95)</f>
        <v>4</v>
      </c>
      <c r="P95" s="7"/>
      <c r="Q95" s="5"/>
      <c r="R95" s="5"/>
      <c r="S95" s="7"/>
      <c r="T95" s="5"/>
      <c r="U95" s="5">
        <f>SUM(S95:T95)</f>
        <v>0</v>
      </c>
      <c r="V95" s="5">
        <f>SUM(D95,J95,M95,P95,S95)</f>
        <v>2</v>
      </c>
      <c r="W95" s="5">
        <f>SUM(E95,K95,N95,Q95,T95)</f>
        <v>2</v>
      </c>
      <c r="X95" s="5">
        <f>SUM(V95:W95)</f>
        <v>4</v>
      </c>
    </row>
    <row r="96" spans="1:24" ht="20.25" customHeight="1" thickBot="1">
      <c r="A96" s="6"/>
      <c r="B96" s="17"/>
      <c r="C96" s="7" t="s">
        <v>17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7"/>
      <c r="K96" s="5"/>
      <c r="L96" s="5">
        <f>SUM(J96:K96)</f>
        <v>0</v>
      </c>
      <c r="M96" s="7">
        <v>1</v>
      </c>
      <c r="N96" s="5">
        <v>0</v>
      </c>
      <c r="O96" s="5">
        <f>SUM(M96:N96)</f>
        <v>1</v>
      </c>
      <c r="P96" s="7">
        <v>0</v>
      </c>
      <c r="Q96" s="5">
        <v>0</v>
      </c>
      <c r="R96" s="5">
        <v>0</v>
      </c>
      <c r="S96" s="7">
        <v>1</v>
      </c>
      <c r="T96" s="5">
        <v>9</v>
      </c>
      <c r="U96" s="5">
        <f>SUM(S96:T96)</f>
        <v>10</v>
      </c>
      <c r="V96" s="5">
        <f>SUM(D96,J96,M96,P96,S96)</f>
        <v>2</v>
      </c>
      <c r="W96" s="5">
        <f>SUM(E96,K96,N96,Q96,T96)</f>
        <v>9</v>
      </c>
      <c r="X96" s="5">
        <f>SUM(V96:W96)</f>
        <v>11</v>
      </c>
    </row>
    <row r="97" spans="1:24" ht="20.25" customHeight="1" thickBot="1">
      <c r="A97" s="6"/>
      <c r="B97" s="12" t="s">
        <v>13</v>
      </c>
      <c r="C97" s="13"/>
      <c r="D97" s="4">
        <f>SUM(D95:D96)</f>
        <v>0</v>
      </c>
      <c r="E97" s="4">
        <f>SUM(E95:E96)</f>
        <v>0</v>
      </c>
      <c r="F97" s="4">
        <f>SUM(F95:F96)</f>
        <v>0</v>
      </c>
      <c r="G97" s="4">
        <v>0</v>
      </c>
      <c r="H97" s="4">
        <v>0</v>
      </c>
      <c r="I97" s="4">
        <v>0</v>
      </c>
      <c r="J97" s="4">
        <f aca="true" t="shared" si="32" ref="J97:W97">SUM(J95:J96)</f>
        <v>0</v>
      </c>
      <c r="K97" s="4">
        <f t="shared" si="32"/>
        <v>0</v>
      </c>
      <c r="L97" s="4">
        <f t="shared" si="32"/>
        <v>0</v>
      </c>
      <c r="M97" s="4">
        <f t="shared" si="32"/>
        <v>3</v>
      </c>
      <c r="N97" s="4">
        <f t="shared" si="32"/>
        <v>2</v>
      </c>
      <c r="O97" s="4">
        <f t="shared" si="32"/>
        <v>5</v>
      </c>
      <c r="P97" s="4">
        <f t="shared" si="32"/>
        <v>0</v>
      </c>
      <c r="Q97" s="4">
        <f t="shared" si="32"/>
        <v>0</v>
      </c>
      <c r="R97" s="4">
        <f t="shared" si="32"/>
        <v>0</v>
      </c>
      <c r="S97" s="4">
        <f t="shared" si="32"/>
        <v>1</v>
      </c>
      <c r="T97" s="4">
        <f t="shared" si="32"/>
        <v>9</v>
      </c>
      <c r="U97" s="4">
        <f t="shared" si="32"/>
        <v>10</v>
      </c>
      <c r="V97" s="4">
        <f t="shared" si="32"/>
        <v>4</v>
      </c>
      <c r="W97" s="4">
        <f t="shared" si="32"/>
        <v>11</v>
      </c>
      <c r="X97" s="4">
        <f>SUM(X95:X96)</f>
        <v>15</v>
      </c>
    </row>
    <row r="98" spans="1:24" ht="23.25" customHeight="1" thickBot="1">
      <c r="A98" s="6"/>
      <c r="B98" s="12" t="s">
        <v>18</v>
      </c>
      <c r="C98" s="13"/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7">
        <v>16</v>
      </c>
      <c r="N98" s="5">
        <v>8</v>
      </c>
      <c r="O98" s="5">
        <f>SUM(M98:N98)</f>
        <v>24</v>
      </c>
      <c r="P98" s="7"/>
      <c r="Q98" s="5"/>
      <c r="R98" s="5">
        <f>SUM(P98:Q98)</f>
        <v>0</v>
      </c>
      <c r="S98" s="7">
        <v>1</v>
      </c>
      <c r="T98" s="5">
        <v>0</v>
      </c>
      <c r="U98" s="5">
        <f>SUM(S98:T98)</f>
        <v>1</v>
      </c>
      <c r="V98" s="5">
        <f>SUM(D98,J98,M98,P98,S98)</f>
        <v>17</v>
      </c>
      <c r="W98" s="5">
        <f>SUM(E98,K98,N98,Q98,T98+I98)</f>
        <v>8</v>
      </c>
      <c r="X98" s="5">
        <f>SUM(V98:W98)</f>
        <v>25</v>
      </c>
    </row>
    <row r="99" spans="1:24" ht="20.25" customHeight="1" thickBot="1">
      <c r="A99" s="6"/>
      <c r="B99" s="12" t="s">
        <v>2</v>
      </c>
      <c r="C99" s="13"/>
      <c r="D99" s="4">
        <f aca="true" t="shared" si="33" ref="D99:X99">SUM(D98)</f>
        <v>0</v>
      </c>
      <c r="E99" s="4">
        <f t="shared" si="33"/>
        <v>0</v>
      </c>
      <c r="F99" s="4">
        <f t="shared" si="33"/>
        <v>0</v>
      </c>
      <c r="G99" s="4">
        <f t="shared" si="33"/>
        <v>0</v>
      </c>
      <c r="H99" s="4">
        <f t="shared" si="33"/>
        <v>0</v>
      </c>
      <c r="I99" s="4">
        <f t="shared" si="33"/>
        <v>0</v>
      </c>
      <c r="J99" s="4">
        <f t="shared" si="33"/>
        <v>0</v>
      </c>
      <c r="K99" s="4">
        <f t="shared" si="33"/>
        <v>0</v>
      </c>
      <c r="L99" s="4">
        <f t="shared" si="33"/>
        <v>0</v>
      </c>
      <c r="M99" s="4">
        <f t="shared" si="33"/>
        <v>16</v>
      </c>
      <c r="N99" s="4">
        <f t="shared" si="33"/>
        <v>8</v>
      </c>
      <c r="O99" s="4">
        <f t="shared" si="33"/>
        <v>24</v>
      </c>
      <c r="P99" s="4">
        <f t="shared" si="33"/>
        <v>0</v>
      </c>
      <c r="Q99" s="4">
        <f t="shared" si="33"/>
        <v>0</v>
      </c>
      <c r="R99" s="4">
        <f t="shared" si="33"/>
        <v>0</v>
      </c>
      <c r="S99" s="4">
        <f t="shared" si="33"/>
        <v>1</v>
      </c>
      <c r="T99" s="4">
        <f t="shared" si="33"/>
        <v>0</v>
      </c>
      <c r="U99" s="4">
        <f t="shared" si="33"/>
        <v>1</v>
      </c>
      <c r="V99" s="4">
        <f t="shared" si="33"/>
        <v>17</v>
      </c>
      <c r="W99" s="4">
        <f t="shared" si="33"/>
        <v>8</v>
      </c>
      <c r="X99" s="4">
        <f t="shared" si="33"/>
        <v>25</v>
      </c>
    </row>
    <row r="100" spans="1:24" ht="29.25" customHeight="1" thickBot="1">
      <c r="A100" s="6"/>
      <c r="B100" s="12" t="s">
        <v>0</v>
      </c>
      <c r="C100" s="13"/>
      <c r="D100" s="4">
        <f>SUM(D99,D97,D94,D92,D88,D86)</f>
        <v>0</v>
      </c>
      <c r="E100" s="4">
        <f aca="true" t="shared" si="34" ref="E100:X100">SUM(E99,E97,E94,E92,E88,E86)</f>
        <v>0</v>
      </c>
      <c r="F100" s="4">
        <f t="shared" si="34"/>
        <v>0</v>
      </c>
      <c r="G100" s="4">
        <f t="shared" si="34"/>
        <v>0</v>
      </c>
      <c r="H100" s="4">
        <f t="shared" si="34"/>
        <v>0</v>
      </c>
      <c r="I100" s="4">
        <f t="shared" si="34"/>
        <v>0</v>
      </c>
      <c r="J100" s="4">
        <f t="shared" si="34"/>
        <v>0</v>
      </c>
      <c r="K100" s="4">
        <f t="shared" si="34"/>
        <v>0</v>
      </c>
      <c r="L100" s="4">
        <f t="shared" si="34"/>
        <v>0</v>
      </c>
      <c r="M100" s="4">
        <f t="shared" si="34"/>
        <v>216</v>
      </c>
      <c r="N100" s="4">
        <f t="shared" si="34"/>
        <v>214</v>
      </c>
      <c r="O100" s="4">
        <f t="shared" si="34"/>
        <v>430</v>
      </c>
      <c r="P100" s="4">
        <f t="shared" si="34"/>
        <v>0</v>
      </c>
      <c r="Q100" s="4">
        <f t="shared" si="34"/>
        <v>0</v>
      </c>
      <c r="R100" s="4">
        <f t="shared" si="34"/>
        <v>0</v>
      </c>
      <c r="S100" s="4">
        <f t="shared" si="34"/>
        <v>43</v>
      </c>
      <c r="T100" s="4">
        <f t="shared" si="34"/>
        <v>55</v>
      </c>
      <c r="U100" s="4">
        <f t="shared" si="34"/>
        <v>95</v>
      </c>
      <c r="V100" s="4">
        <f t="shared" si="34"/>
        <v>259</v>
      </c>
      <c r="W100" s="4">
        <f t="shared" si="34"/>
        <v>269</v>
      </c>
      <c r="X100" s="4">
        <f t="shared" si="34"/>
        <v>528</v>
      </c>
    </row>
  </sheetData>
  <sheetProtection/>
  <mergeCells count="87">
    <mergeCell ref="B86:C86"/>
    <mergeCell ref="B88:C88"/>
    <mergeCell ref="B79:B80"/>
    <mergeCell ref="P79:R79"/>
    <mergeCell ref="S79:U79"/>
    <mergeCell ref="V79:W79"/>
    <mergeCell ref="B81:B85"/>
    <mergeCell ref="M79:O79"/>
    <mergeCell ref="D79:F79"/>
    <mergeCell ref="G79:I79"/>
    <mergeCell ref="B99:C99"/>
    <mergeCell ref="B100:C100"/>
    <mergeCell ref="B78:X78"/>
    <mergeCell ref="B89:B91"/>
    <mergeCell ref="B92:C92"/>
    <mergeCell ref="B94:C94"/>
    <mergeCell ref="B95:B96"/>
    <mergeCell ref="B97:C97"/>
    <mergeCell ref="B98:C98"/>
    <mergeCell ref="C79:C80"/>
    <mergeCell ref="J79:L79"/>
    <mergeCell ref="G55:I55"/>
    <mergeCell ref="D55:F55"/>
    <mergeCell ref="B76:C76"/>
    <mergeCell ref="B42:C42"/>
    <mergeCell ref="B62:C62"/>
    <mergeCell ref="B64:C64"/>
    <mergeCell ref="B48:C48"/>
    <mergeCell ref="B47:C47"/>
    <mergeCell ref="B50:C50"/>
    <mergeCell ref="B77:C77"/>
    <mergeCell ref="J55:L55"/>
    <mergeCell ref="M55:O55"/>
    <mergeCell ref="B74:C74"/>
    <mergeCell ref="B55:B56"/>
    <mergeCell ref="C55:C56"/>
    <mergeCell ref="B57:B61"/>
    <mergeCell ref="B65:B67"/>
    <mergeCell ref="B70:C70"/>
    <mergeCell ref="B71:B72"/>
    <mergeCell ref="B75:C75"/>
    <mergeCell ref="B73:C73"/>
    <mergeCell ref="B30:B35"/>
    <mergeCell ref="B28:B29"/>
    <mergeCell ref="C28:C29"/>
    <mergeCell ref="B45:B46"/>
    <mergeCell ref="B39:B41"/>
    <mergeCell ref="B38:C38"/>
    <mergeCell ref="B68:C68"/>
    <mergeCell ref="B25:C25"/>
    <mergeCell ref="B49:C49"/>
    <mergeCell ref="B53:X53"/>
    <mergeCell ref="B24:C24"/>
    <mergeCell ref="G28:I28"/>
    <mergeCell ref="B36:C36"/>
    <mergeCell ref="M28:O28"/>
    <mergeCell ref="B51:C51"/>
    <mergeCell ref="V55:W55"/>
    <mergeCell ref="B4:B9"/>
    <mergeCell ref="B10:C10"/>
    <mergeCell ref="B12:C12"/>
    <mergeCell ref="B13:B15"/>
    <mergeCell ref="B44:C44"/>
    <mergeCell ref="S55:U55"/>
    <mergeCell ref="P55:R55"/>
    <mergeCell ref="P28:R28"/>
    <mergeCell ref="B19:B20"/>
    <mergeCell ref="B1:X1"/>
    <mergeCell ref="D2:F2"/>
    <mergeCell ref="J2:L2"/>
    <mergeCell ref="M2:O2"/>
    <mergeCell ref="P2:R2"/>
    <mergeCell ref="C2:C3"/>
    <mergeCell ref="S2:U2"/>
    <mergeCell ref="V2:W2"/>
    <mergeCell ref="G2:I2"/>
    <mergeCell ref="B2:B3"/>
    <mergeCell ref="B16:C16"/>
    <mergeCell ref="V28:W28"/>
    <mergeCell ref="S28:U28"/>
    <mergeCell ref="B23:C23"/>
    <mergeCell ref="B22:C22"/>
    <mergeCell ref="D28:F28"/>
    <mergeCell ref="B27:X27"/>
    <mergeCell ref="B18:C18"/>
    <mergeCell ref="J28:L28"/>
    <mergeCell ref="B21:C21"/>
  </mergeCells>
  <printOptions/>
  <pageMargins left="0.15748031496062992" right="0.15748031496062992" top="0.3937007874015748" bottom="0.3937007874015748" header="0.31496062992125984" footer="0.31496062992125984"/>
  <pageSetup horizontalDpi="600" verticalDpi="600" orientation="landscape" paperSize="9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bahar</cp:lastModifiedBy>
  <cp:lastPrinted>2015-03-14T07:40:37Z</cp:lastPrinted>
  <dcterms:created xsi:type="dcterms:W3CDTF">2008-12-28T06:40:44Z</dcterms:created>
  <dcterms:modified xsi:type="dcterms:W3CDTF">2018-07-22T04:42:59Z</dcterms:modified>
  <cp:category/>
  <cp:version/>
  <cp:contentType/>
  <cp:contentStatus/>
</cp:coreProperties>
</file>